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18060" windowHeight="7050" activeTab="3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calcPr calcId="124519"/>
</workbook>
</file>

<file path=xl/calcChain.xml><?xml version="1.0" encoding="utf-8"?>
<calcChain xmlns="http://schemas.openxmlformats.org/spreadsheetml/2006/main">
  <c r="D92" i="2"/>
  <c r="D7" i="3"/>
  <c r="D6"/>
  <c r="F7"/>
  <c r="F6"/>
  <c r="D13"/>
  <c r="D14"/>
  <c r="F13"/>
  <c r="F14"/>
  <c r="F15"/>
  <c r="D15"/>
  <c r="F16"/>
  <c r="D16"/>
  <c r="D17"/>
  <c r="F17"/>
  <c r="O7"/>
  <c r="O6" s="1"/>
  <c r="O16"/>
  <c r="O15" s="1"/>
  <c r="O14" s="1"/>
  <c r="O13" s="1"/>
  <c r="AT17" i="2"/>
  <c r="AE18" i="1"/>
  <c r="V18" s="1"/>
  <c r="V17" s="1"/>
  <c r="V66"/>
  <c r="W65"/>
  <c r="W66"/>
  <c r="AE34"/>
  <c r="H6" i="4"/>
  <c r="H7" s="1"/>
  <c r="H8" s="1"/>
  <c r="L7"/>
  <c r="L8" s="1"/>
  <c r="W92" i="2"/>
  <c r="V17" i="3"/>
  <c r="V16" s="1"/>
  <c r="W16"/>
  <c r="W15" s="1"/>
  <c r="W14" s="1"/>
  <c r="W13" s="1"/>
  <c r="AE12"/>
  <c r="AE15"/>
  <c r="AE14" s="1"/>
  <c r="AE13" s="1"/>
  <c r="AE16"/>
  <c r="AE8"/>
  <c r="AE9"/>
  <c r="AE10"/>
  <c r="AE7"/>
  <c r="AE6" s="1"/>
  <c r="W11"/>
  <c r="W7" s="1"/>
  <c r="AT90" i="2"/>
  <c r="AT89" s="1"/>
  <c r="AT88" s="1"/>
  <c r="AT87" s="1"/>
  <c r="AT10"/>
  <c r="AT9" s="1"/>
  <c r="AB11"/>
  <c r="X11" s="1"/>
  <c r="X12"/>
  <c r="AB12"/>
  <c r="X13"/>
  <c r="AB13"/>
  <c r="AT15"/>
  <c r="AT14" s="1"/>
  <c r="AB16"/>
  <c r="AB15" s="1"/>
  <c r="AB14" s="1"/>
  <c r="AT18"/>
  <c r="AB18" s="1"/>
  <c r="X19"/>
  <c r="AB19"/>
  <c r="AB20"/>
  <c r="X20" s="1"/>
  <c r="AD23"/>
  <c r="AD22" s="1"/>
  <c r="AT22" s="1"/>
  <c r="AT21" s="1"/>
  <c r="AT29"/>
  <c r="AT28" s="1"/>
  <c r="AT27" s="1"/>
  <c r="AB27" s="1"/>
  <c r="X27" s="1"/>
  <c r="AB30"/>
  <c r="AB29" s="1"/>
  <c r="AB28" s="1"/>
  <c r="X31"/>
  <c r="AB31"/>
  <c r="AT31"/>
  <c r="AT34"/>
  <c r="X32"/>
  <c r="AB32"/>
  <c r="AT32"/>
  <c r="X33"/>
  <c r="AB33"/>
  <c r="X34"/>
  <c r="AB34"/>
  <c r="X35"/>
  <c r="AB35"/>
  <c r="X37"/>
  <c r="AB37"/>
  <c r="X38"/>
  <c r="X39"/>
  <c r="AB38"/>
  <c r="AB39"/>
  <c r="X40"/>
  <c r="AB40"/>
  <c r="AT41"/>
  <c r="AT40" s="1"/>
  <c r="AT39" s="1"/>
  <c r="AT38" s="1"/>
  <c r="AB42"/>
  <c r="X42" s="1"/>
  <c r="X43"/>
  <c r="AB43"/>
  <c r="AT52"/>
  <c r="AT48" s="1"/>
  <c r="AT47" s="1"/>
  <c r="AB47" s="1"/>
  <c r="X47" s="1"/>
  <c r="AD53"/>
  <c r="AD52" s="1"/>
  <c r="AD48" s="1"/>
  <c r="AD47" s="1"/>
  <c r="X54"/>
  <c r="X55"/>
  <c r="AB54"/>
  <c r="AB55"/>
  <c r="AT54"/>
  <c r="AT55"/>
  <c r="X56"/>
  <c r="AB56"/>
  <c r="AT56"/>
  <c r="X57"/>
  <c r="AB57"/>
  <c r="X58"/>
  <c r="X59"/>
  <c r="AB58"/>
  <c r="AB59"/>
  <c r="AT58"/>
  <c r="AT59"/>
  <c r="X60"/>
  <c r="AB60"/>
  <c r="AT60"/>
  <c r="X61"/>
  <c r="AB61"/>
  <c r="AT62"/>
  <c r="AT63"/>
  <c r="AT64"/>
  <c r="AT65"/>
  <c r="X66"/>
  <c r="AB66"/>
  <c r="AT70"/>
  <c r="AT69" s="1"/>
  <c r="AT68" s="1"/>
  <c r="AB71"/>
  <c r="AB70" s="1"/>
  <c r="AB69" s="1"/>
  <c r="AB68" s="1"/>
  <c r="AT74"/>
  <c r="AT73" s="1"/>
  <c r="AT72" s="1"/>
  <c r="AB75"/>
  <c r="AB74" s="1"/>
  <c r="AB73" s="1"/>
  <c r="AB72" s="1"/>
  <c r="AT79"/>
  <c r="AT78" s="1"/>
  <c r="AT77" s="1"/>
  <c r="AT76" s="1"/>
  <c r="AB80"/>
  <c r="X80" s="1"/>
  <c r="AB81"/>
  <c r="X81" s="1"/>
  <c r="AT85"/>
  <c r="AT84" s="1"/>
  <c r="AT83" s="1"/>
  <c r="AT82" s="1"/>
  <c r="AB86"/>
  <c r="AB85" s="1"/>
  <c r="AB84" s="1"/>
  <c r="AB83" s="1"/>
  <c r="AB82" s="1"/>
  <c r="AB90"/>
  <c r="AB89" s="1"/>
  <c r="AB88" s="1"/>
  <c r="AB87" s="1"/>
  <c r="G6"/>
  <c r="G7"/>
  <c r="D9"/>
  <c r="F9"/>
  <c r="O9"/>
  <c r="D10"/>
  <c r="F10"/>
  <c r="O10"/>
  <c r="D11"/>
  <c r="F11"/>
  <c r="D12"/>
  <c r="F12"/>
  <c r="D13"/>
  <c r="F13"/>
  <c r="O15"/>
  <c r="O14" s="1"/>
  <c r="F16"/>
  <c r="F15" s="1"/>
  <c r="F14" s="1"/>
  <c r="O18"/>
  <c r="O17" s="1"/>
  <c r="F19"/>
  <c r="D19" s="1"/>
  <c r="D20"/>
  <c r="F20"/>
  <c r="G21"/>
  <c r="G22"/>
  <c r="O21"/>
  <c r="O22"/>
  <c r="G23"/>
  <c r="D24"/>
  <c r="D25"/>
  <c r="F24"/>
  <c r="F25"/>
  <c r="O24"/>
  <c r="O25"/>
  <c r="D26"/>
  <c r="F26"/>
  <c r="D27"/>
  <c r="F27"/>
  <c r="O27"/>
  <c r="D28"/>
  <c r="F28"/>
  <c r="O28"/>
  <c r="D29"/>
  <c r="F29"/>
  <c r="O29"/>
  <c r="D30"/>
  <c r="F30"/>
  <c r="D31"/>
  <c r="F31"/>
  <c r="O31"/>
  <c r="D32"/>
  <c r="F32"/>
  <c r="O32"/>
  <c r="O34"/>
  <c r="D33"/>
  <c r="F33"/>
  <c r="F34"/>
  <c r="D34" s="1"/>
  <c r="D35"/>
  <c r="F35"/>
  <c r="D36"/>
  <c r="F36"/>
  <c r="D37"/>
  <c r="F37"/>
  <c r="D38"/>
  <c r="F38"/>
  <c r="D39"/>
  <c r="F39"/>
  <c r="D40"/>
  <c r="D41"/>
  <c r="F41"/>
  <c r="F40"/>
  <c r="O39"/>
  <c r="O40"/>
  <c r="O41"/>
  <c r="D42"/>
  <c r="F42"/>
  <c r="D43"/>
  <c r="F43"/>
  <c r="D44"/>
  <c r="D45"/>
  <c r="F44"/>
  <c r="F45"/>
  <c r="O44"/>
  <c r="O45"/>
  <c r="D46"/>
  <c r="F46"/>
  <c r="D47"/>
  <c r="O47"/>
  <c r="F47" s="1"/>
  <c r="G47"/>
  <c r="D48"/>
  <c r="F48"/>
  <c r="G48"/>
  <c r="O48"/>
  <c r="D49"/>
  <c r="D50"/>
  <c r="D51"/>
  <c r="F49"/>
  <c r="F50"/>
  <c r="F51"/>
  <c r="O49"/>
  <c r="O50"/>
  <c r="G52"/>
  <c r="O52"/>
  <c r="G53"/>
  <c r="D54"/>
  <c r="F54"/>
  <c r="O54"/>
  <c r="D55"/>
  <c r="F55"/>
  <c r="O55"/>
  <c r="D56"/>
  <c r="F57"/>
  <c r="O56"/>
  <c r="D58"/>
  <c r="F58"/>
  <c r="O58"/>
  <c r="D59"/>
  <c r="F59"/>
  <c r="O60"/>
  <c r="O59"/>
  <c r="D60"/>
  <c r="F60"/>
  <c r="D61"/>
  <c r="F61"/>
  <c r="D62"/>
  <c r="D63"/>
  <c r="D64"/>
  <c r="D65"/>
  <c r="F62"/>
  <c r="F63"/>
  <c r="F64"/>
  <c r="F65"/>
  <c r="O62"/>
  <c r="O63"/>
  <c r="O64"/>
  <c r="O65"/>
  <c r="D66"/>
  <c r="F66"/>
  <c r="D68"/>
  <c r="F68"/>
  <c r="O68"/>
  <c r="D69"/>
  <c r="F69"/>
  <c r="O69"/>
  <c r="D70"/>
  <c r="F70"/>
  <c r="O70"/>
  <c r="D71"/>
  <c r="F71"/>
  <c r="D72"/>
  <c r="D73"/>
  <c r="O74"/>
  <c r="O73" s="1"/>
  <c r="O72" s="1"/>
  <c r="O67" s="1"/>
  <c r="F67" s="1"/>
  <c r="D67" s="1"/>
  <c r="F75"/>
  <c r="D75" s="1"/>
  <c r="D76"/>
  <c r="D77"/>
  <c r="D78"/>
  <c r="F76"/>
  <c r="F77"/>
  <c r="F78"/>
  <c r="O76"/>
  <c r="O77"/>
  <c r="O78"/>
  <c r="D79"/>
  <c r="F79"/>
  <c r="O79"/>
  <c r="D80"/>
  <c r="F80"/>
  <c r="D81"/>
  <c r="F81"/>
  <c r="D83"/>
  <c r="D82" s="1"/>
  <c r="F82"/>
  <c r="F83"/>
  <c r="O82"/>
  <c r="O83"/>
  <c r="D84"/>
  <c r="F84"/>
  <c r="O84"/>
  <c r="D85"/>
  <c r="F85"/>
  <c r="O85"/>
  <c r="D86"/>
  <c r="F86"/>
  <c r="D87"/>
  <c r="D88"/>
  <c r="F87"/>
  <c r="F88"/>
  <c r="O87"/>
  <c r="O88"/>
  <c r="D89"/>
  <c r="F89"/>
  <c r="O89"/>
  <c r="D90"/>
  <c r="F90"/>
  <c r="O90"/>
  <c r="D91"/>
  <c r="F91"/>
  <c r="T19" i="1"/>
  <c r="V19"/>
  <c r="V20"/>
  <c r="T20" s="1"/>
  <c r="T21"/>
  <c r="V21"/>
  <c r="AE23"/>
  <c r="AE22" s="1"/>
  <c r="V24"/>
  <c r="V23" s="1"/>
  <c r="V22" s="1"/>
  <c r="V27"/>
  <c r="V26" s="1"/>
  <c r="V30"/>
  <c r="V29" s="1"/>
  <c r="V32"/>
  <c r="V31" s="1"/>
  <c r="AE33"/>
  <c r="V35"/>
  <c r="V34" s="1"/>
  <c r="V33" s="1"/>
  <c r="AE38"/>
  <c r="AE37" s="1"/>
  <c r="AE36" s="1"/>
  <c r="V39"/>
  <c r="V38" s="1"/>
  <c r="V37" s="1"/>
  <c r="V36" s="1"/>
  <c r="AE45"/>
  <c r="AE44" s="1"/>
  <c r="V46"/>
  <c r="V45" s="1"/>
  <c r="T47"/>
  <c r="V47"/>
  <c r="AE47"/>
  <c r="T48"/>
  <c r="V48"/>
  <c r="AE55"/>
  <c r="AE54" s="1"/>
  <c r="V56"/>
  <c r="V55" s="1"/>
  <c r="V54" s="1"/>
  <c r="T58"/>
  <c r="V58"/>
  <c r="AE58"/>
  <c r="T59"/>
  <c r="V59"/>
  <c r="AE60"/>
  <c r="AE57" s="1"/>
  <c r="V61"/>
  <c r="V60" s="1"/>
  <c r="V57" s="1"/>
  <c r="W63"/>
  <c r="AE63"/>
  <c r="W64"/>
  <c r="W62"/>
  <c r="AE65"/>
  <c r="AE62" s="1"/>
  <c r="V65"/>
  <c r="G15"/>
  <c r="O18"/>
  <c r="O17" s="1"/>
  <c r="F19"/>
  <c r="F18" s="1"/>
  <c r="F17" s="1"/>
  <c r="O23"/>
  <c r="O22" s="1"/>
  <c r="F24"/>
  <c r="D24" s="1"/>
  <c r="D23" s="1"/>
  <c r="D22" s="1"/>
  <c r="D25"/>
  <c r="F25"/>
  <c r="O25"/>
  <c r="D26"/>
  <c r="F26"/>
  <c r="O26"/>
  <c r="D27"/>
  <c r="F27"/>
  <c r="D28"/>
  <c r="F28"/>
  <c r="O28"/>
  <c r="D29"/>
  <c r="F29"/>
  <c r="O29"/>
  <c r="D30"/>
  <c r="F30"/>
  <c r="D31"/>
  <c r="F31"/>
  <c r="O31"/>
  <c r="D32"/>
  <c r="F32"/>
  <c r="D33"/>
  <c r="F33"/>
  <c r="O33"/>
  <c r="D34"/>
  <c r="F34"/>
  <c r="O34"/>
  <c r="D35"/>
  <c r="F35"/>
  <c r="D36"/>
  <c r="F36"/>
  <c r="O36"/>
  <c r="D37"/>
  <c r="F37"/>
  <c r="O37"/>
  <c r="D38"/>
  <c r="F38"/>
  <c r="O38"/>
  <c r="D39"/>
  <c r="F39"/>
  <c r="D44"/>
  <c r="F44"/>
  <c r="O44"/>
  <c r="D45"/>
  <c r="F45"/>
  <c r="O45"/>
  <c r="D46"/>
  <c r="F46"/>
  <c r="D47"/>
  <c r="F47"/>
  <c r="O47"/>
  <c r="D48"/>
  <c r="F48"/>
  <c r="D52"/>
  <c r="F52"/>
  <c r="G52"/>
  <c r="O52"/>
  <c r="D53"/>
  <c r="F53"/>
  <c r="G53"/>
  <c r="O53"/>
  <c r="D54"/>
  <c r="F54"/>
  <c r="D55"/>
  <c r="F55"/>
  <c r="D56"/>
  <c r="F56"/>
  <c r="O54"/>
  <c r="O55"/>
  <c r="D57"/>
  <c r="F57"/>
  <c r="O57"/>
  <c r="D58"/>
  <c r="F58"/>
  <c r="O58"/>
  <c r="D59"/>
  <c r="F59"/>
  <c r="D60"/>
  <c r="F60"/>
  <c r="O60"/>
  <c r="D61"/>
  <c r="F61"/>
  <c r="D62"/>
  <c r="F62"/>
  <c r="G62"/>
  <c r="O62"/>
  <c r="G63"/>
  <c r="O63"/>
  <c r="D65"/>
  <c r="D66"/>
  <c r="F66"/>
  <c r="F65"/>
  <c r="G65"/>
  <c r="W10" i="3" l="1"/>
  <c r="W9" s="1"/>
  <c r="W8" s="1"/>
  <c r="V11"/>
  <c r="V7"/>
  <c r="T7" s="1"/>
  <c r="T6" s="1"/>
  <c r="T16"/>
  <c r="V15"/>
  <c r="W6"/>
  <c r="T17"/>
  <c r="X75" i="2"/>
  <c r="X74" s="1"/>
  <c r="X73" s="1"/>
  <c r="X72" s="1"/>
  <c r="AD21"/>
  <c r="AD7" s="1"/>
  <c r="F74"/>
  <c r="F73" s="1"/>
  <c r="F72" s="1"/>
  <c r="F18"/>
  <c r="O8"/>
  <c r="O7"/>
  <c r="F8"/>
  <c r="D8" s="1"/>
  <c r="D16"/>
  <c r="D15" s="1"/>
  <c r="D14" s="1"/>
  <c r="T24" i="1"/>
  <c r="T23" s="1"/>
  <c r="T22" s="1"/>
  <c r="F23"/>
  <c r="F22" s="1"/>
  <c r="O16"/>
  <c r="O15"/>
  <c r="F15" s="1"/>
  <c r="D15" s="1"/>
  <c r="F16"/>
  <c r="D16" s="1"/>
  <c r="D19"/>
  <c r="D18" s="1"/>
  <c r="D17" s="1"/>
  <c r="X90" i="2"/>
  <c r="X89" s="1"/>
  <c r="X88" s="1"/>
  <c r="X87" s="1"/>
  <c r="X86"/>
  <c r="X85" s="1"/>
  <c r="X84" s="1"/>
  <c r="X83" s="1"/>
  <c r="X82" s="1"/>
  <c r="AB79"/>
  <c r="AT67"/>
  <c r="AB67" s="1"/>
  <c r="X67" s="1"/>
  <c r="X71"/>
  <c r="X70" s="1"/>
  <c r="X69" s="1"/>
  <c r="X68" s="1"/>
  <c r="AD6"/>
  <c r="X30"/>
  <c r="X29" s="1"/>
  <c r="X28" s="1"/>
  <c r="X16"/>
  <c r="X15" s="1"/>
  <c r="X14" s="1"/>
  <c r="AB17"/>
  <c r="X18"/>
  <c r="X17" s="1"/>
  <c r="AT8"/>
  <c r="AB8" s="1"/>
  <c r="X8" s="1"/>
  <c r="AB10"/>
  <c r="AE17" i="1"/>
  <c r="T18"/>
  <c r="T17" s="1"/>
  <c r="T27"/>
  <c r="T26" s="1"/>
  <c r="AE28"/>
  <c r="AE25" s="1"/>
  <c r="T30"/>
  <c r="T29" s="1"/>
  <c r="T32"/>
  <c r="T31" s="1"/>
  <c r="T35"/>
  <c r="T34" s="1"/>
  <c r="T33" s="1"/>
  <c r="T39"/>
  <c r="T38" s="1"/>
  <c r="T37" s="1"/>
  <c r="T36" s="1"/>
  <c r="V44"/>
  <c r="T44" s="1"/>
  <c r="T46"/>
  <c r="T45" s="1"/>
  <c r="T56"/>
  <c r="T55" s="1"/>
  <c r="T54" s="1"/>
  <c r="AE53"/>
  <c r="AE52" s="1"/>
  <c r="T61"/>
  <c r="T60" s="1"/>
  <c r="T57" s="1"/>
  <c r="W53"/>
  <c r="W52" s="1"/>
  <c r="W15"/>
  <c r="T66"/>
  <c r="T65" s="1"/>
  <c r="V62"/>
  <c r="T62" s="1"/>
  <c r="V12" i="3" l="1"/>
  <c r="T11"/>
  <c r="T12" s="1"/>
  <c r="V10"/>
  <c r="V9" s="1"/>
  <c r="V8" s="1"/>
  <c r="V6"/>
  <c r="T15"/>
  <c r="V14"/>
  <c r="F17" i="2"/>
  <c r="D18"/>
  <c r="D17" s="1"/>
  <c r="O6"/>
  <c r="F6" s="1"/>
  <c r="D6" s="1"/>
  <c r="F7"/>
  <c r="D7" s="1"/>
  <c r="V53" i="1"/>
  <c r="V52" s="1"/>
  <c r="V28"/>
  <c r="T28" s="1"/>
  <c r="AB78" i="2"/>
  <c r="AB77" s="1"/>
  <c r="AB76" s="1"/>
  <c r="X79"/>
  <c r="X78" s="1"/>
  <c r="X77" s="1"/>
  <c r="X76" s="1"/>
  <c r="AT7"/>
  <c r="AB7" s="1"/>
  <c r="X7" s="1"/>
  <c r="AB9"/>
  <c r="X10"/>
  <c r="X9" s="1"/>
  <c r="V25" i="1"/>
  <c r="T25" s="1"/>
  <c r="AE16"/>
  <c r="AE15" s="1"/>
  <c r="V15" s="1"/>
  <c r="T15" s="1"/>
  <c r="F56" i="2"/>
  <c r="D57"/>
  <c r="T14" i="3" l="1"/>
  <c r="V13"/>
  <c r="T13" s="1"/>
  <c r="T53" i="1"/>
  <c r="T52" s="1"/>
  <c r="AT6" i="2"/>
  <c r="AB6" s="1"/>
  <c r="X6" s="1"/>
</calcChain>
</file>

<file path=xl/sharedStrings.xml><?xml version="1.0" encoding="utf-8"?>
<sst xmlns="http://schemas.openxmlformats.org/spreadsheetml/2006/main" count="4177" uniqueCount="352">
  <si>
    <t/>
  </si>
  <si>
    <t>ОТЧЕТ ОБ ИСПОЛНЕНИИ КОНСОЛИДИРОВАННОГО БЮДЖЕТА  СУБЪЕКТА РОССИЙСКОЙ ФЕДЕРАЦИИ И БЮДЖЕТА ТЕРРИТОРИАЛЬНОГО
ГОСУДАРСТВЕННОГО ВНЕБЮДЖЕТНОГО ФОНДА</t>
  </si>
  <si>
    <t>КОДЫ</t>
  </si>
  <si>
    <t>Форма по ОКУД</t>
  </si>
  <si>
    <t>0503317</t>
  </si>
  <si>
    <t>Дата</t>
  </si>
  <si>
    <t>Наименование финансового органа</t>
  </si>
  <si>
    <t>по ОКПО</t>
  </si>
  <si>
    <t>Наименование бюджета</t>
  </si>
  <si>
    <t>по ОКТМО</t>
  </si>
  <si>
    <t>Периодичность: месячная</t>
  </si>
  <si>
    <t>Единица измерения: руб</t>
  </si>
  <si>
    <t>по ОКЕИ</t>
  </si>
  <si>
    <t>383</t>
  </si>
  <si>
    <t>1. Доходы бюджета</t>
  </si>
  <si>
    <t>Утвержденные бюджетные назначения</t>
  </si>
  <si>
    <t>Исполнено</t>
  </si>
  <si>
    <t>Наименование показателя</t>
  </si>
  <si>
    <t>Код строки</t>
  </si>
  <si>
    <t>Код дохода по бюджетной классификации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</si>
  <si>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</si>
  <si>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</si>
  <si>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консолидированный бюджет субъекта Российской Федерации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</si>
  <si>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</si>
  <si>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</si>
  <si>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</si>
  <si>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</si>
  <si>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</si>
  <si>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</si>
  <si>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</si>
  <si>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</si>
  <si>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</si>
  <si>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</si>
  <si>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 xml:space="preserve">бюджеты внутригородских муниципальных образований городов федерального значения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</si>
  <si>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</si>
  <si>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</si>
  <si>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</si>
  <si>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</si>
  <si>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</si>
  <si>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</si>
  <si>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</si>
  <si>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</si>
  <si>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</si>
  <si>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</si>
  <si>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</si>
  <si>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</si>
  <si>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</si>
  <si>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</si>
  <si>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</si>
  <si>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</si>
  <si>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</si>
  <si>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</si>
  <si>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</si>
  <si>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</si>
  <si>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</si>
  <si>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</si>
  <si>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</si>
  <si>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</si>
  <si>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</si>
  <si>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</si>
  <si>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</si>
  <si>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</si>
  <si>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</si>
  <si>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Доходы бюджета - Всего</t>
  </si>
  <si>
    <t>Х</t>
  </si>
  <si>
    <t>-</t>
  </si>
  <si>
    <t xml:space="preserve">          в том числе: 
 НАЛОГОВЫЕ И НЕНАЛОГОВЫЕ ДОХОДЫ</t>
  </si>
  <si>
    <t>000 1 00 00000 00 0000 000</t>
  </si>
  <si>
    <t xml:space="preserve"> НАЛОГОВЫЕ И НЕНАЛОГОВЫЕ ДОХОДЫ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</si>
  <si>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</si>
  <si>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</si>
  <si>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</si>
  <si>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</si>
  <si>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</si>
  <si>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</si>
  <si>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</si>
  <si>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</si>
  <si>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</si>
  <si>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</si>
  <si>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</si>
  <si>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</si>
  <si>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</si>
  <si>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</si>
  <si>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</si>
  <si>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</si>
  <si>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</si>
  <si>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</si>
  <si>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</si>
  <si>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</si>
  <si>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</si>
  <si>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</si>
  <si>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</si>
  <si>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</si>
  <si>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</si>
  <si>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</si>
  <si>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</si>
  <si>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</si>
  <si>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</si>
  <si>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</si>
  <si>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</si>
  <si>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</si>
  <si>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</si>
  <si>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</si>
  <si>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</si>
  <si>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</si>
  <si>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</si>
  <si>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</si>
  <si>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</si>
  <si>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</si>
  <si>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</si>
  <si>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</si>
  <si>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</si>
  <si>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</si>
  <si>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000 1 11 05025 10 0000 120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</si>
  <si>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</si>
  <si>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</si>
  <si>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</si>
  <si>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</si>
  <si>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</si>
  <si>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</si>
  <si>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</si>
  <si>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</si>
  <si>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</si>
  <si>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</si>
  <si>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</si>
  <si>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</si>
  <si>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</si>
  <si>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</si>
  <si>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</si>
  <si>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</si>
  <si>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сельских  поселений</t>
  </si>
  <si>
    <t>000 1 16 90050 10 0000 140</t>
  </si>
  <si>
    <t>ПРОЧИЕ НЕНАЛОГОВЫЕ ДОХОДЫ</t>
  </si>
  <si>
    <t>000 1 17 00000 00 0000 000</t>
  </si>
  <si>
    <t>Прочие неналоговые доходы</t>
  </si>
  <si>
    <t>000 1 17 05000 00 0000 180</t>
  </si>
  <si>
    <t>Прочие неналоговые доходы бюджетов сельских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</si>
  <si>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</si>
  <si>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</si>
  <si>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</si>
  <si>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</si>
  <si>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</si>
  <si>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</si>
  <si>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000 2 02 10000 00 0000 151</t>
  </si>
  <si>
    <t>Дотации на выравнивание бюджетной обеспеченности</t>
  </si>
  <si>
    <t>000 2 02 15001 00 0000 151</t>
  </si>
  <si>
    <t>Дотации бюджетам сельских поселений на выравнивание бюджетной обеспеченности</t>
  </si>
  <si>
    <t>000 2 02 15001 10 0000 151</t>
  </si>
  <si>
    <t>Субвенции бюджетам бюджетной системы Российской Федерации</t>
  </si>
  <si>
    <t>000 2 02 30000 00 0000 151</t>
  </si>
  <si>
    <t>Субвенции местным бюджетам на выполнение передаваемых полномочий субъектов Российской Федерации</t>
  </si>
  <si>
    <t>000 2 02 30024 00 0000 151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</si>
  <si>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</si>
  <si>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</si>
  <si>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</si>
  <si>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000 2 02 35118 00 0000 151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</si>
  <si>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</si>
  <si>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000 2 02 35118 10 0000 151</t>
  </si>
  <si>
    <t>Иные межбюджетные трансферты</t>
  </si>
  <si>
    <t>000 2 02 40000 00 0000 151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</si>
  <si>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</si>
  <si>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</si>
  <si>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</si>
  <si>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000 2 02 40014 10 0000 151</t>
  </si>
  <si>
    <t>Прочие межбюджетные трансферты, передаваемые бюджетам</t>
  </si>
  <si>
    <t>000 2 02 49999 00 0000 151</t>
  </si>
  <si>
    <t>Прочие межбюджетные трансферты, передаваемые бюджетам сельских поселений</t>
  </si>
  <si>
    <t>000 2 02 49999 10 0000 151</t>
  </si>
  <si>
    <t>2. Расходы</t>
  </si>
  <si>
    <t>Код расхода по бюджетной классификации</t>
  </si>
  <si>
    <t xml:space="preserve">Расходы бюджета - всего
          в том числе: </t>
  </si>
  <si>
    <t>200</t>
  </si>
  <si>
    <t>ВСЕГО РАСХОДОВ</t>
  </si>
  <si>
    <t>Общегосударственные вопросы</t>
  </si>
  <si>
    <t>000 0100 0000000000 000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</si>
  <si>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</si>
  <si>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</si>
  <si>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</si>
  <si>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000 0104 0000000000 100</t>
  </si>
  <si>
    <t>Расходы на выплаты персоналу государственных (муниципальных) органов</t>
  </si>
  <si>
    <t>000 0104 0000000000 120</t>
  </si>
  <si>
    <t>Фонд оплаты труда государственных (муниципальных) органов</t>
  </si>
  <si>
    <t>000 0104 0000000000 121</t>
  </si>
  <si>
    <t>Иные выплаты персоналу государственных (муниципальных) органов, за исключением фонда оплаты труда</t>
  </si>
  <si>
    <t>000 0104 0000000000 122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</si>
  <si>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</si>
  <si>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000 0104 0000000000 129</t>
  </si>
  <si>
    <t>Закупка товаров, работ и услуг для обеспечения государственных (муниципальных) нужд</t>
  </si>
  <si>
    <t>000 0104 0000000000 200</t>
  </si>
  <si>
    <t>Иные закупки товаров, работ и услуг для обеспечения государственных (муниципальных) нужд</t>
  </si>
  <si>
    <t>000 0104 0000000000 240</t>
  </si>
  <si>
    <t>Прочая закупка товаров, работ и услуг</t>
  </si>
  <si>
    <t>000 0104 0000000000 244</t>
  </si>
  <si>
    <t>Иные бюджетные ассигнования</t>
  </si>
  <si>
    <t>000 0104 0000000000 800</t>
  </si>
  <si>
    <t>Уплата налогов, сборов и иных платежей</t>
  </si>
  <si>
    <t>000 0104 0000000000 850</t>
  </si>
  <si>
    <t xml:space="preserve">Уплата прочих налогов, сборов </t>
  </si>
  <si>
    <t>000 0104 0000000000 852</t>
  </si>
  <si>
    <t>Уплата иных платежей</t>
  </si>
  <si>
    <t>000 0104 0000000000 853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</si>
  <si>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</si>
  <si>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</si>
  <si>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Межбюджетные трансферты</t>
  </si>
  <si>
    <t>000 0106 0000000000 500</t>
  </si>
  <si>
    <t>000 0106 0000000000 540</t>
  </si>
  <si>
    <t>Резервные фонды</t>
  </si>
  <si>
    <t>000 0111 0000000000 000</t>
  </si>
  <si>
    <t>000 0111 0000000000 800</t>
  </si>
  <si>
    <t>Резервные средства</t>
  </si>
  <si>
    <t>000 0111 0000000000 870</t>
  </si>
  <si>
    <t>Другие общегосударственные вопросы</t>
  </si>
  <si>
    <t>000 0113 0000000000 000</t>
  </si>
  <si>
    <t>000 0113 0000000000 200</t>
  </si>
  <si>
    <t>000 0113 0000000000 240</t>
  </si>
  <si>
    <t>000 0113 0000000000 244</t>
  </si>
  <si>
    <t>000 0113 0000000000 800</t>
  </si>
  <si>
    <t>Исполнение судебных актов</t>
  </si>
  <si>
    <t>000 0113 0000000000 830</t>
  </si>
  <si>
    <t>Исполнение судебных актов Российской Федерации и мировых соглашений по возмещению причиненного вреда</t>
  </si>
  <si>
    <t>000 0113 0000000000 831</t>
  </si>
  <si>
    <t>000 0113 0000000000 850</t>
  </si>
  <si>
    <t>Уплата налога на имущество организаций и земельного налога</t>
  </si>
  <si>
    <t>000 0113 0000000000 851</t>
  </si>
  <si>
    <t>000 0113 0000000000 852</t>
  </si>
  <si>
    <t>000 0113 0000000000 853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</si>
  <si>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</si>
  <si>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</si>
  <si>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</si>
  <si>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</si>
  <si>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</si>
  <si>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</si>
  <si>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</si>
  <si>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</si>
  <si>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000 0203 0000000000 200</t>
  </si>
  <si>
    <t>000 0203 0000000000 240</t>
  </si>
  <si>
    <t>000 0203 0000000000 244</t>
  </si>
  <si>
    <t>Национальная безопасность и правоохранительная деятельность</t>
  </si>
  <si>
    <t>000 0300 0000000000 000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</si>
  <si>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</si>
  <si>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</si>
  <si>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000 0309 0000000000 200</t>
  </si>
  <si>
    <t>000 0309 0000000000 240</t>
  </si>
  <si>
    <t>000 0309 0000000000 244</t>
  </si>
  <si>
    <t>000 0309 0000000000 500</t>
  </si>
  <si>
    <t>000 0309 0000000000 540</t>
  </si>
  <si>
    <t>Обеспечение пожарной безопасности</t>
  </si>
  <si>
    <t>000 0310 0000000000 000</t>
  </si>
  <si>
    <t>000 0310 0000000000 200</t>
  </si>
  <si>
    <t>000 0310 0000000000 240</t>
  </si>
  <si>
    <t>000 0310 0000000000 244</t>
  </si>
  <si>
    <t>Другие вопросы в области национальной безопасности и правоохранительной деятельности</t>
  </si>
  <si>
    <t>000 0314 0000000000 000</t>
  </si>
  <si>
    <t>000 0314 0000000000 200</t>
  </si>
  <si>
    <t>000 0314 0000000000 240</t>
  </si>
  <si>
    <t>000 0314 0000000000 244</t>
  </si>
  <si>
    <t>Национальная экономика</t>
  </si>
  <si>
    <t>000 0400 0000000000 000</t>
  </si>
  <si>
    <t>Другие вопросы в области национальной экономики</t>
  </si>
  <si>
    <t>000 0412 0000000000 000</t>
  </si>
  <si>
    <t>000 0412 0000000000 200</t>
  </si>
  <si>
    <t>000 0412 0000000000 240</t>
  </si>
  <si>
    <t>000 0412 0000000000 244</t>
  </si>
  <si>
    <t>Жилищно-коммунальное хозяйство</t>
  </si>
  <si>
    <t>000 0500 0000000000 000</t>
  </si>
  <si>
    <t>Жилищное хозяйство</t>
  </si>
  <si>
    <t>000 0501 0000000000 000</t>
  </si>
  <si>
    <t>000 0501 0000000000 200</t>
  </si>
  <si>
    <t>000 0501 0000000000 240</t>
  </si>
  <si>
    <t>000 0501 0000000000 244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</si>
  <si>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</si>
  <si>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</si>
  <si>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</si>
  <si>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</si>
  <si>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</si>
  <si>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Культура и кинематография</t>
  </si>
  <si>
    <t>000 0800 0000000000 000</t>
  </si>
  <si>
    <t>Культура</t>
  </si>
  <si>
    <t>000 0801 0000000000 000</t>
  </si>
  <si>
    <t xml:space="preserve">Предоставление субсидий бюджетным, автономным учреждениям и иным некоммерческим организациям    </t>
  </si>
  <si>
    <t>000 0801 0000000000 600</t>
  </si>
  <si>
    <t>Субсидии бюджетным учреждениям</t>
  </si>
  <si>
    <t>000 0801 0000000000 610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</si>
  <si>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</si>
  <si>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000 0801 0000000000 611</t>
  </si>
  <si>
    <t>Субсидии бюджетным учреждениям на иные цели</t>
  </si>
  <si>
    <t>000 0801 0000000000 612</t>
  </si>
  <si>
    <t>Социальная политика</t>
  </si>
  <si>
    <t>000 1000 0000000000 000</t>
  </si>
  <si>
    <t>Пенсионное обеспечение</t>
  </si>
  <si>
    <t>000 1001 0000000000 000</t>
  </si>
  <si>
    <t>Социальное обеспечение и иные выплаты населению</t>
  </si>
  <si>
    <t>000 1001 0000000000 300</t>
  </si>
  <si>
    <t>Публичные нормативные социальные выплаты гражданам</t>
  </si>
  <si>
    <t>000 1001 0000000000 310</t>
  </si>
  <si>
    <t>Иные пенсии, социальные доплаты к пенсиям</t>
  </si>
  <si>
    <t>000 1001 0000000000 312</t>
  </si>
  <si>
    <t>Физическая культура и спорт</t>
  </si>
  <si>
    <t>000 1100 0000000000 000</t>
  </si>
  <si>
    <t>Массовый спорт</t>
  </si>
  <si>
    <t>000 1102 0000000000 000</t>
  </si>
  <si>
    <t>000 1102 0000000000 200</t>
  </si>
  <si>
    <t>000 1102 0000000000 240</t>
  </si>
  <si>
    <t>000 1102 0000000000 244</t>
  </si>
  <si>
    <t>Результат исполнения бюджета (дефицит/профицит)</t>
  </si>
  <si>
    <t>Результат исполнения бюджета (дефицит "--", профицит "+")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</si>
  <si>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</si>
  <si>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</si>
  <si>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бюджетов - всего</t>
  </si>
  <si>
    <t>Источники финансирования дефицитов бюджетов - всего</t>
  </si>
  <si>
    <t xml:space="preserve">Изменение остатков средств </t>
  </si>
  <si>
    <t>000 01 00 00 00 00 0000 000</t>
  </si>
  <si>
    <t xml:space="preserve">Увеличение остатков средств, всего
          в том числе: </t>
  </si>
  <si>
    <t>000 01 00 00 00 00 0000 500</t>
  </si>
  <si>
    <t>Увеличение остатков средств, всего</t>
  </si>
  <si>
    <t>Увеличение остатков средств</t>
  </si>
  <si>
    <t>000 01 05 00 00 00 0000 500</t>
  </si>
  <si>
    <t>Увеличение остатков средств бюджетов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</si>
  <si>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</si>
  <si>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</si>
  <si>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</si>
  <si>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</si>
  <si>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бюджетов</t>
  </si>
  <si>
    <t>Увеличение прочих остатков денежных средств бюджетов сельских поселений</t>
  </si>
  <si>
    <t>000 01 05 02 01 10 0000 510</t>
  </si>
  <si>
    <t xml:space="preserve">Уменьшение остатков средств, всего
          в том числе: </t>
  </si>
  <si>
    <t>000 01 00 00 00 00 0000 600</t>
  </si>
  <si>
    <t>Уменьшение остатков средств, всего</t>
  </si>
  <si>
    <t>Уменьшение остатков средств</t>
  </si>
  <si>
    <t>000 01 05 00 00 00 0000 600</t>
  </si>
  <si>
    <t>Уменьшение остатков средств бюджетов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</si>
  <si>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</si>
  <si>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</si>
  <si>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</si>
  <si>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</si>
  <si>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бюджетов</t>
  </si>
  <si>
    <t>Уменьшение прочих остатков денежных средств бюджетов сельских поселений</t>
  </si>
  <si>
    <t>000 01 05 02 01 10 0000 610</t>
  </si>
  <si>
    <t>4. Таблица консолидируемых расчетов</t>
  </si>
  <si>
    <t xml:space="preserve">Поступления </t>
  </si>
  <si>
    <t>ИТОГО</t>
  </si>
  <si>
    <t>Всего выбытий</t>
  </si>
  <si>
    <t>Бюджеты сельских поселений</t>
  </si>
  <si>
    <t>(подпись)</t>
  </si>
  <si>
    <t>(расшифровка подписи)</t>
  </si>
  <si>
    <t>"______"    ________________   20 ___ г.</t>
  </si>
  <si>
    <t>ЭП Руководитель
                 Не подписано !</t>
  </si>
  <si>
    <t xml:space="preserve"> </t>
  </si>
  <si>
    <t>ЭП ГлБух
                 Не подписано !</t>
  </si>
  <si>
    <t>Администрация Михайловского сельского поселения</t>
  </si>
  <si>
    <t>Бюджет Михайловского сельского поселения Тацинского района</t>
  </si>
  <si>
    <t>на 01 сентября 2018 г.</t>
  </si>
</sst>
</file>

<file path=xl/styles.xml><?xml version="1.0" encoding="utf-8"?>
<styleSheet xmlns="http://schemas.openxmlformats.org/spreadsheetml/2006/main">
  <numFmts count="3">
    <numFmt numFmtId="164" formatCode="[$-10419]dd\.mm\.yyyy"/>
    <numFmt numFmtId="165" formatCode="[$-10419]#,##0.00"/>
    <numFmt numFmtId="166" formatCode="[$-10419]###\ ###\ ###\ ###\ ##0.00"/>
  </numFmts>
  <fonts count="19">
    <font>
      <sz val="11"/>
      <color rgb="FF000000"/>
      <name val="Calibri"/>
      <family val="2"/>
      <scheme val="minor"/>
    </font>
    <font>
      <sz val="11"/>
      <name val="Calibri"/>
    </font>
    <font>
      <sz val="7"/>
      <color rgb="FF000000"/>
      <name val="Arial"/>
    </font>
    <font>
      <b/>
      <sz val="9"/>
      <color rgb="FF000000"/>
      <name val="Arial"/>
    </font>
    <font>
      <b/>
      <sz val="7"/>
      <color rgb="FF000000"/>
      <name val="Arial"/>
    </font>
    <font>
      <sz val="5"/>
      <color rgb="FF000000"/>
      <name val="Arial"/>
    </font>
    <font>
      <sz val="7"/>
      <color rgb="FF000000"/>
      <name val="Times New Roman"/>
    </font>
    <font>
      <sz val="7"/>
      <color rgb="FF000000"/>
      <name val="Courier New"/>
    </font>
    <font>
      <sz val="7"/>
      <color rgb="FFFFEBCD"/>
      <name val="Courier New"/>
    </font>
    <font>
      <b/>
      <sz val="8"/>
      <color rgb="FF000000"/>
      <name val="Arial"/>
    </font>
    <font>
      <sz val="8"/>
      <color rgb="FF000000"/>
      <name val="Arial"/>
    </font>
    <font>
      <b/>
      <sz val="8"/>
      <color rgb="FF000000"/>
      <name val="Times New Roman"/>
    </font>
    <font>
      <sz val="8"/>
      <color rgb="FF000000"/>
      <name val="Times New Roman"/>
    </font>
    <font>
      <sz val="6"/>
      <color rgb="FF000000"/>
      <name val="Arial"/>
    </font>
    <font>
      <sz val="10"/>
      <color rgb="FF000000"/>
      <name val="Arial"/>
    </font>
    <font>
      <b/>
      <sz val="10"/>
      <color rgb="FF8B0000"/>
      <name val="Arial"/>
    </font>
    <font>
      <sz val="11"/>
      <color rgb="FF000000"/>
      <name val="Calibri"/>
      <family val="2"/>
      <scheme val="minor"/>
    </font>
    <font>
      <sz val="7"/>
      <name val="Arial"/>
      <family val="2"/>
      <charset val="204"/>
    </font>
    <font>
      <sz val="7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ck">
        <color rgb="FFFFA500"/>
      </left>
      <right style="thick">
        <color rgb="FFFFA500"/>
      </right>
      <top style="thick">
        <color rgb="FFFFA500"/>
      </top>
      <bottom style="thick">
        <color rgb="FFFFA5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95">
    <xf numFmtId="0" fontId="1" fillId="0" borderId="0" xfId="0" applyFont="1" applyFill="1" applyBorder="1"/>
    <xf numFmtId="0" fontId="2" fillId="0" borderId="1" xfId="1" applyNumberFormat="1" applyFont="1" applyFill="1" applyBorder="1" applyAlignment="1">
      <alignment horizontal="center" vertical="center" wrapText="1" readingOrder="1"/>
    </xf>
    <xf numFmtId="0" fontId="2" fillId="0" borderId="2" xfId="1" applyNumberFormat="1" applyFont="1" applyFill="1" applyBorder="1" applyAlignment="1">
      <alignment horizontal="center" vertical="center" wrapText="1" readingOrder="1"/>
    </xf>
    <xf numFmtId="0" fontId="2" fillId="0" borderId="0" xfId="1" applyNumberFormat="1" applyFont="1" applyFill="1" applyBorder="1" applyAlignment="1">
      <alignment horizontal="center" vertical="center" wrapText="1" readingOrder="1"/>
    </xf>
    <xf numFmtId="164" fontId="2" fillId="0" borderId="2" xfId="1" applyNumberFormat="1" applyFont="1" applyFill="1" applyBorder="1" applyAlignment="1">
      <alignment horizontal="center" vertical="center" wrapText="1" readingOrder="1"/>
    </xf>
    <xf numFmtId="0" fontId="2" fillId="0" borderId="3" xfId="1" applyNumberFormat="1" applyFont="1" applyFill="1" applyBorder="1" applyAlignment="1">
      <alignment horizontal="left" wrapText="1" readingOrder="1"/>
    </xf>
    <xf numFmtId="0" fontId="2" fillId="0" borderId="4" xfId="1" applyNumberFormat="1" applyFont="1" applyFill="1" applyBorder="1" applyAlignment="1">
      <alignment horizontal="center" vertical="center" wrapText="1" readingOrder="1"/>
    </xf>
    <xf numFmtId="0" fontId="2" fillId="0" borderId="7" xfId="1" applyNumberFormat="1" applyFont="1" applyFill="1" applyBorder="1" applyAlignment="1">
      <alignment horizontal="center" vertical="center" wrapText="1" readingOrder="1"/>
    </xf>
    <xf numFmtId="0" fontId="5" fillId="0" borderId="2" xfId="1" applyNumberFormat="1" applyFont="1" applyFill="1" applyBorder="1" applyAlignment="1">
      <alignment horizontal="center" vertical="center" wrapText="1" readingOrder="1"/>
    </xf>
    <xf numFmtId="0" fontId="6" fillId="0" borderId="2" xfId="1" applyNumberFormat="1" applyFont="1" applyFill="1" applyBorder="1" applyAlignment="1">
      <alignment horizontal="left" wrapText="1" readingOrder="1"/>
    </xf>
    <xf numFmtId="0" fontId="2" fillId="0" borderId="2" xfId="1" applyNumberFormat="1" applyFont="1" applyFill="1" applyBorder="1" applyAlignment="1">
      <alignment horizontal="center" wrapText="1" readingOrder="1"/>
    </xf>
    <xf numFmtId="0" fontId="2" fillId="0" borderId="2" xfId="1" applyNumberFormat="1" applyFont="1" applyFill="1" applyBorder="1" applyAlignment="1">
      <alignment horizontal="center" wrapText="1" readingOrder="1"/>
    </xf>
    <xf numFmtId="165" fontId="2" fillId="0" borderId="2" xfId="1" applyNumberFormat="1" applyFont="1" applyFill="1" applyBorder="1" applyAlignment="1">
      <alignment horizontal="right" wrapText="1" readingOrder="1"/>
    </xf>
    <xf numFmtId="0" fontId="2" fillId="0" borderId="2" xfId="1" applyNumberFormat="1" applyFont="1" applyFill="1" applyBorder="1" applyAlignment="1">
      <alignment horizontal="right" wrapText="1" readingOrder="1"/>
    </xf>
    <xf numFmtId="0" fontId="6" fillId="0" borderId="2" xfId="1" applyNumberFormat="1" applyFont="1" applyFill="1" applyBorder="1" applyAlignment="1">
      <alignment horizontal="left" vertical="center" wrapText="1" readingOrder="1"/>
    </xf>
    <xf numFmtId="0" fontId="7" fillId="0" borderId="2" xfId="1" applyNumberFormat="1" applyFont="1" applyFill="1" applyBorder="1" applyAlignment="1">
      <alignment horizontal="center" vertical="center" wrapText="1" readingOrder="1"/>
    </xf>
    <xf numFmtId="0" fontId="9" fillId="0" borderId="4" xfId="1" applyNumberFormat="1" applyFont="1" applyFill="1" applyBorder="1" applyAlignment="1">
      <alignment horizontal="center" vertical="center" wrapText="1" readingOrder="1"/>
    </xf>
    <xf numFmtId="0" fontId="10" fillId="0" borderId="7" xfId="1" applyNumberFormat="1" applyFont="1" applyFill="1" applyBorder="1" applyAlignment="1">
      <alignment horizontal="center" vertical="center" wrapText="1" readingOrder="1"/>
    </xf>
    <xf numFmtId="0" fontId="10" fillId="0" borderId="2" xfId="1" applyNumberFormat="1" applyFont="1" applyFill="1" applyBorder="1" applyAlignment="1">
      <alignment horizontal="center" vertical="center" wrapText="1" readingOrder="1"/>
    </xf>
    <xf numFmtId="0" fontId="9" fillId="0" borderId="7" xfId="1" applyNumberFormat="1" applyFont="1" applyFill="1" applyBorder="1" applyAlignment="1">
      <alignment horizontal="center" vertical="center" wrapText="1" readingOrder="1"/>
    </xf>
    <xf numFmtId="0" fontId="11" fillId="0" borderId="2" xfId="1" applyNumberFormat="1" applyFont="1" applyFill="1" applyBorder="1" applyAlignment="1">
      <alignment horizontal="left" wrapText="1" readingOrder="1"/>
    </xf>
    <xf numFmtId="0" fontId="9" fillId="0" borderId="2" xfId="1" applyNumberFormat="1" applyFont="1" applyFill="1" applyBorder="1" applyAlignment="1">
      <alignment horizontal="center" wrapText="1" readingOrder="1"/>
    </xf>
    <xf numFmtId="0" fontId="10" fillId="0" borderId="2" xfId="1" applyNumberFormat="1" applyFont="1" applyFill="1" applyBorder="1" applyAlignment="1">
      <alignment horizontal="right" wrapText="1" readingOrder="1"/>
    </xf>
    <xf numFmtId="166" fontId="10" fillId="0" borderId="2" xfId="1" applyNumberFormat="1" applyFont="1" applyFill="1" applyBorder="1" applyAlignment="1">
      <alignment horizontal="right" wrapText="1" readingOrder="1"/>
    </xf>
    <xf numFmtId="0" fontId="12" fillId="0" borderId="2" xfId="1" applyNumberFormat="1" applyFont="1" applyFill="1" applyBorder="1" applyAlignment="1">
      <alignment horizontal="left" wrapText="1" readingOrder="1"/>
    </xf>
    <xf numFmtId="0" fontId="10" fillId="0" borderId="2" xfId="1" applyNumberFormat="1" applyFont="1" applyFill="1" applyBorder="1" applyAlignment="1">
      <alignment horizontal="center" wrapText="1" readingOrder="1"/>
    </xf>
    <xf numFmtId="0" fontId="13" fillId="0" borderId="0" xfId="1" applyNumberFormat="1" applyFont="1" applyFill="1" applyBorder="1" applyAlignment="1">
      <alignment horizontal="left" wrapText="1" readingOrder="1"/>
    </xf>
    <xf numFmtId="0" fontId="14" fillId="0" borderId="12" xfId="1" applyNumberFormat="1" applyFont="1" applyFill="1" applyBorder="1" applyAlignment="1">
      <alignment vertical="top" wrapText="1" readingOrder="1"/>
    </xf>
    <xf numFmtId="0" fontId="15" fillId="0" borderId="0" xfId="1" applyNumberFormat="1" applyFont="1" applyFill="1" applyBorder="1" applyAlignment="1">
      <alignment vertical="top" wrapText="1" readingOrder="1"/>
    </xf>
    <xf numFmtId="0" fontId="14" fillId="0" borderId="0" xfId="1" applyNumberFormat="1" applyFont="1" applyFill="1" applyBorder="1" applyAlignment="1">
      <alignment vertical="top" wrapText="1" readingOrder="1"/>
    </xf>
    <xf numFmtId="0" fontId="7" fillId="0" borderId="7" xfId="1" applyNumberFormat="1" applyFont="1" applyFill="1" applyBorder="1" applyAlignment="1">
      <alignment horizontal="center" vertical="center" wrapText="1" readingOrder="1"/>
    </xf>
    <xf numFmtId="0" fontId="18" fillId="0" borderId="2" xfId="1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/>
    <xf numFmtId="0" fontId="2" fillId="0" borderId="2" xfId="1" applyNumberFormat="1" applyFont="1" applyFill="1" applyBorder="1" applyAlignment="1">
      <alignment horizontal="center" vertical="center" wrapText="1" readingOrder="1"/>
    </xf>
    <xf numFmtId="166" fontId="2" fillId="0" borderId="7" xfId="1" applyNumberFormat="1" applyFont="1" applyFill="1" applyBorder="1" applyAlignment="1">
      <alignment horizontal="right" wrapText="1" readingOrder="1"/>
    </xf>
    <xf numFmtId="0" fontId="2" fillId="0" borderId="7" xfId="1" applyNumberFormat="1" applyFont="1" applyFill="1" applyBorder="1" applyAlignment="1">
      <alignment horizontal="right" wrapText="1" readingOrder="1"/>
    </xf>
    <xf numFmtId="0" fontId="6" fillId="0" borderId="7" xfId="1" applyNumberFormat="1" applyFont="1" applyFill="1" applyBorder="1" applyAlignment="1">
      <alignment horizontal="left" wrapText="1" readingOrder="1"/>
    </xf>
    <xf numFmtId="0" fontId="2" fillId="0" borderId="7" xfId="1" applyNumberFormat="1" applyFont="1" applyFill="1" applyBorder="1" applyAlignment="1">
      <alignment horizontal="center" vertical="center" wrapText="1" readingOrder="1"/>
    </xf>
    <xf numFmtId="0" fontId="2" fillId="0" borderId="2" xfId="1" applyNumberFormat="1" applyFont="1" applyFill="1" applyBorder="1" applyAlignment="1">
      <alignment horizontal="right" wrapText="1" readingOrder="1"/>
    </xf>
    <xf numFmtId="166" fontId="2" fillId="0" borderId="2" xfId="1" applyNumberFormat="1" applyFont="1" applyFill="1" applyBorder="1" applyAlignment="1">
      <alignment horizontal="right" wrapText="1" readingOrder="1"/>
    </xf>
    <xf numFmtId="0" fontId="6" fillId="0" borderId="2" xfId="1" applyNumberFormat="1" applyFont="1" applyFill="1" applyBorder="1" applyAlignment="1">
      <alignment horizontal="left" wrapText="1" readingOrder="1"/>
    </xf>
    <xf numFmtId="0" fontId="2" fillId="0" borderId="2" xfId="1" applyNumberFormat="1" applyFont="1" applyFill="1" applyBorder="1" applyAlignment="1">
      <alignment horizontal="center" wrapText="1" readingOrder="1"/>
    </xf>
    <xf numFmtId="166" fontId="18" fillId="0" borderId="2" xfId="1" applyNumberFormat="1" applyFont="1" applyFill="1" applyBorder="1" applyAlignment="1">
      <alignment horizontal="right" wrapText="1" readingOrder="1"/>
    </xf>
    <xf numFmtId="0" fontId="5" fillId="0" borderId="2" xfId="1" applyNumberFormat="1" applyFont="1" applyFill="1" applyBorder="1" applyAlignment="1">
      <alignment horizontal="center" vertical="center" wrapText="1" readingOrder="1"/>
    </xf>
    <xf numFmtId="0" fontId="5" fillId="0" borderId="4" xfId="1" applyNumberFormat="1" applyFont="1" applyFill="1" applyBorder="1" applyAlignment="1">
      <alignment horizontal="center" vertical="center" wrapText="1" readingOrder="1"/>
    </xf>
    <xf numFmtId="0" fontId="2" fillId="0" borderId="0" xfId="1" applyNumberFormat="1" applyFont="1" applyFill="1" applyBorder="1" applyAlignment="1">
      <alignment horizontal="left" wrapText="1" readingOrder="1"/>
    </xf>
    <xf numFmtId="0" fontId="1" fillId="0" borderId="0" xfId="0" applyFont="1" applyFill="1" applyBorder="1"/>
    <xf numFmtId="0" fontId="3" fillId="0" borderId="0" xfId="1" applyNumberFormat="1" applyFont="1" applyFill="1" applyBorder="1" applyAlignment="1">
      <alignment horizontal="center" vertical="center" wrapText="1" readingOrder="1"/>
    </xf>
    <xf numFmtId="0" fontId="2" fillId="0" borderId="0" xfId="1" applyNumberFormat="1" applyFont="1" applyFill="1" applyBorder="1" applyAlignment="1">
      <alignment horizontal="right" vertical="center" wrapText="1" readingOrder="1"/>
    </xf>
    <xf numFmtId="0" fontId="2" fillId="0" borderId="0" xfId="1" applyNumberFormat="1" applyFont="1" applyFill="1" applyBorder="1" applyAlignment="1">
      <alignment horizontal="center" vertical="center" wrapText="1" readingOrder="1"/>
    </xf>
    <xf numFmtId="0" fontId="18" fillId="0" borderId="0" xfId="1" applyNumberFormat="1" applyFont="1" applyFill="1" applyBorder="1" applyAlignment="1">
      <alignment horizontal="center" vertical="center" wrapText="1" readingOrder="1"/>
    </xf>
    <xf numFmtId="0" fontId="4" fillId="0" borderId="0" xfId="1" applyNumberFormat="1" applyFont="1" applyFill="1" applyBorder="1" applyAlignment="1">
      <alignment horizontal="left" wrapText="1" readingOrder="1"/>
    </xf>
    <xf numFmtId="0" fontId="2" fillId="0" borderId="2" xfId="1" applyNumberFormat="1" applyFont="1" applyFill="1" applyBorder="1" applyAlignment="1">
      <alignment horizontal="center" vertical="center" wrapText="1" readingOrder="1"/>
    </xf>
    <xf numFmtId="0" fontId="1" fillId="0" borderId="5" xfId="1" applyNumberFormat="1" applyFont="1" applyFill="1" applyBorder="1" applyAlignment="1">
      <alignment vertical="top" wrapText="1"/>
    </xf>
    <xf numFmtId="0" fontId="1" fillId="0" borderId="6" xfId="1" applyNumberFormat="1" applyFont="1" applyFill="1" applyBorder="1" applyAlignment="1">
      <alignment vertical="top" wrapText="1"/>
    </xf>
    <xf numFmtId="0" fontId="5" fillId="0" borderId="0" xfId="1" applyNumberFormat="1" applyFont="1" applyFill="1" applyBorder="1" applyAlignment="1">
      <alignment horizontal="center" vertical="center" wrapText="1" readingOrder="1"/>
    </xf>
    <xf numFmtId="0" fontId="2" fillId="0" borderId="7" xfId="1" applyNumberFormat="1" applyFont="1" applyFill="1" applyBorder="1" applyAlignment="1">
      <alignment horizontal="center" vertical="center" wrapText="1" readingOrder="1"/>
    </xf>
    <xf numFmtId="0" fontId="1" fillId="0" borderId="9" xfId="1" applyNumberFormat="1" applyFont="1" applyFill="1" applyBorder="1" applyAlignment="1">
      <alignment vertical="top" wrapText="1"/>
    </xf>
    <xf numFmtId="0" fontId="5" fillId="0" borderId="4" xfId="1" applyNumberFormat="1" applyFont="1" applyFill="1" applyBorder="1" applyAlignment="1">
      <alignment horizontal="center" vertical="center" wrapText="1" readingOrder="1"/>
    </xf>
    <xf numFmtId="0" fontId="1" fillId="0" borderId="8" xfId="1" applyNumberFormat="1" applyFont="1" applyFill="1" applyBorder="1" applyAlignment="1">
      <alignment vertical="top" wrapText="1"/>
    </xf>
    <xf numFmtId="0" fontId="5" fillId="0" borderId="2" xfId="1" applyNumberFormat="1" applyFont="1" applyFill="1" applyBorder="1" applyAlignment="1">
      <alignment horizontal="center" vertical="center" wrapText="1" readingOrder="1"/>
    </xf>
    <xf numFmtId="0" fontId="2" fillId="0" borderId="2" xfId="1" applyNumberFormat="1" applyFont="1" applyFill="1" applyBorder="1" applyAlignment="1">
      <alignment horizontal="right" wrapText="1" readingOrder="1"/>
    </xf>
    <xf numFmtId="0" fontId="6" fillId="0" borderId="2" xfId="1" applyNumberFormat="1" applyFont="1" applyFill="1" applyBorder="1" applyAlignment="1">
      <alignment horizontal="left" wrapText="1" readingOrder="1"/>
    </xf>
    <xf numFmtId="0" fontId="2" fillId="0" borderId="2" xfId="1" applyNumberFormat="1" applyFont="1" applyFill="1" applyBorder="1" applyAlignment="1">
      <alignment horizontal="center" wrapText="1" readingOrder="1"/>
    </xf>
    <xf numFmtId="166" fontId="2" fillId="0" borderId="2" xfId="1" applyNumberFormat="1" applyFont="1" applyFill="1" applyBorder="1" applyAlignment="1">
      <alignment horizontal="right" wrapText="1" readingOrder="1"/>
    </xf>
    <xf numFmtId="4" fontId="2" fillId="0" borderId="2" xfId="1" applyNumberFormat="1" applyFont="1" applyFill="1" applyBorder="1" applyAlignment="1">
      <alignment horizontal="right" wrapText="1" readingOrder="1"/>
    </xf>
    <xf numFmtId="4" fontId="1" fillId="0" borderId="6" xfId="1" applyNumberFormat="1" applyFont="1" applyFill="1" applyBorder="1" applyAlignment="1">
      <alignment vertical="top" wrapText="1"/>
    </xf>
    <xf numFmtId="166" fontId="18" fillId="0" borderId="2" xfId="1" applyNumberFormat="1" applyFont="1" applyFill="1" applyBorder="1" applyAlignment="1">
      <alignment horizontal="right" wrapText="1" readingOrder="1"/>
    </xf>
    <xf numFmtId="0" fontId="2" fillId="0" borderId="7" xfId="1" applyNumberFormat="1" applyFont="1" applyFill="1" applyBorder="1" applyAlignment="1">
      <alignment horizontal="right" wrapText="1" readingOrder="1"/>
    </xf>
    <xf numFmtId="0" fontId="6" fillId="0" borderId="7" xfId="1" applyNumberFormat="1" applyFont="1" applyFill="1" applyBorder="1" applyAlignment="1">
      <alignment horizontal="left" wrapText="1" readingOrder="1"/>
    </xf>
    <xf numFmtId="0" fontId="2" fillId="0" borderId="7" xfId="1" applyNumberFormat="1" applyFont="1" applyFill="1" applyBorder="1" applyAlignment="1">
      <alignment horizontal="center" wrapText="1" readingOrder="1"/>
    </xf>
    <xf numFmtId="0" fontId="1" fillId="0" borderId="7" xfId="1" applyNumberFormat="1" applyFont="1" applyFill="1" applyBorder="1" applyAlignment="1">
      <alignment vertical="top" wrapText="1"/>
    </xf>
    <xf numFmtId="166" fontId="2" fillId="0" borderId="7" xfId="1" applyNumberFormat="1" applyFont="1" applyFill="1" applyBorder="1" applyAlignment="1">
      <alignment horizontal="right" wrapText="1" readingOrder="1"/>
    </xf>
    <xf numFmtId="0" fontId="8" fillId="0" borderId="7" xfId="1" applyNumberFormat="1" applyFont="1" applyFill="1" applyBorder="1" applyAlignment="1">
      <alignment horizontal="center" vertical="center" wrapText="1" readingOrder="1"/>
    </xf>
    <xf numFmtId="0" fontId="1" fillId="0" borderId="10" xfId="1" applyNumberFormat="1" applyFont="1" applyFill="1" applyBorder="1" applyAlignment="1">
      <alignment vertical="top" wrapText="1"/>
    </xf>
    <xf numFmtId="0" fontId="1" fillId="0" borderId="11" xfId="1" applyNumberFormat="1" applyFont="1" applyFill="1" applyBorder="1" applyAlignment="1">
      <alignment vertical="top" wrapText="1"/>
    </xf>
    <xf numFmtId="0" fontId="3" fillId="0" borderId="2" xfId="1" applyNumberFormat="1" applyFont="1" applyFill="1" applyBorder="1" applyAlignment="1">
      <alignment horizontal="center" vertical="center" wrapText="1" readingOrder="1"/>
    </xf>
    <xf numFmtId="0" fontId="13" fillId="0" borderId="1" xfId="1" applyNumberFormat="1" applyFont="1" applyFill="1" applyBorder="1" applyAlignment="1">
      <alignment horizontal="left" wrapText="1" readingOrder="1"/>
    </xf>
    <xf numFmtId="0" fontId="1" fillId="0" borderId="1" xfId="1" applyNumberFormat="1" applyFont="1" applyFill="1" applyBorder="1" applyAlignment="1">
      <alignment vertical="top" wrapText="1"/>
    </xf>
    <xf numFmtId="0" fontId="13" fillId="0" borderId="1" xfId="1" applyNumberFormat="1" applyFont="1" applyFill="1" applyBorder="1" applyAlignment="1">
      <alignment horizontal="center" vertical="center" wrapText="1" readingOrder="1"/>
    </xf>
    <xf numFmtId="0" fontId="13" fillId="0" borderId="0" xfId="1" applyNumberFormat="1" applyFont="1" applyFill="1" applyBorder="1" applyAlignment="1">
      <alignment horizontal="center" vertical="top" wrapText="1" readingOrder="1"/>
    </xf>
    <xf numFmtId="0" fontId="13" fillId="0" borderId="0" xfId="1" applyNumberFormat="1" applyFont="1" applyFill="1" applyBorder="1" applyAlignment="1">
      <alignment horizontal="center" vertical="center" wrapText="1" readingOrder="1"/>
    </xf>
    <xf numFmtId="165" fontId="17" fillId="0" borderId="2" xfId="1" applyNumberFormat="1" applyFont="1" applyFill="1" applyBorder="1" applyAlignment="1">
      <alignment horizontal="right" wrapText="1" readingOrder="1"/>
    </xf>
    <xf numFmtId="165" fontId="18" fillId="0" borderId="2" xfId="1" applyNumberFormat="1" applyFont="1" applyFill="1" applyBorder="1" applyAlignment="1">
      <alignment horizontal="right" wrapText="1" readingOrder="1"/>
    </xf>
    <xf numFmtId="0" fontId="6" fillId="0" borderId="13" xfId="1" applyNumberFormat="1" applyFont="1" applyFill="1" applyBorder="1" applyAlignment="1">
      <alignment horizontal="left" wrapText="1" readingOrder="1"/>
    </xf>
    <xf numFmtId="0" fontId="2" fillId="0" borderId="13" xfId="1" applyNumberFormat="1" applyFont="1" applyFill="1" applyBorder="1" applyAlignment="1">
      <alignment horizontal="center" vertical="center" wrapText="1" readingOrder="1"/>
    </xf>
    <xf numFmtId="0" fontId="7" fillId="0" borderId="13" xfId="1" applyNumberFormat="1" applyFont="1" applyFill="1" applyBorder="1" applyAlignment="1">
      <alignment horizontal="center" vertical="center" wrapText="1" readingOrder="1"/>
    </xf>
    <xf numFmtId="166" fontId="2" fillId="0" borderId="13" xfId="1" applyNumberFormat="1" applyFont="1" applyFill="1" applyBorder="1" applyAlignment="1">
      <alignment horizontal="right" wrapText="1" readingOrder="1"/>
    </xf>
    <xf numFmtId="0" fontId="2" fillId="0" borderId="13" xfId="1" applyNumberFormat="1" applyFont="1" applyFill="1" applyBorder="1" applyAlignment="1">
      <alignment horizontal="right" wrapText="1" readingOrder="1"/>
    </xf>
    <xf numFmtId="0" fontId="2" fillId="0" borderId="13" xfId="1" applyNumberFormat="1" applyFont="1" applyFill="1" applyBorder="1" applyAlignment="1">
      <alignment horizontal="right" wrapText="1" readingOrder="1"/>
    </xf>
    <xf numFmtId="0" fontId="1" fillId="0" borderId="14" xfId="1" applyNumberFormat="1" applyFont="1" applyFill="1" applyBorder="1" applyAlignment="1">
      <alignment vertical="top" wrapText="1"/>
    </xf>
    <xf numFmtId="0" fontId="6" fillId="0" borderId="13" xfId="1" applyNumberFormat="1" applyFont="1" applyFill="1" applyBorder="1" applyAlignment="1">
      <alignment horizontal="left" wrapText="1" readingOrder="1"/>
    </xf>
    <xf numFmtId="0" fontId="2" fillId="0" borderId="13" xfId="1" applyNumberFormat="1" applyFont="1" applyFill="1" applyBorder="1" applyAlignment="1">
      <alignment horizontal="center" wrapText="1" readingOrder="1"/>
    </xf>
    <xf numFmtId="166" fontId="2" fillId="0" borderId="13" xfId="1" applyNumberFormat="1" applyFont="1" applyFill="1" applyBorder="1" applyAlignment="1">
      <alignment horizontal="right" wrapText="1" readingOrder="1"/>
    </xf>
    <xf numFmtId="0" fontId="1" fillId="0" borderId="15" xfId="0" applyFont="1" applyFill="1" applyBorder="1"/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EBCD"/>
      <rgbColor rgb="00FFA500"/>
      <rgbColor rgb="008B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67"/>
  <sheetViews>
    <sheetView showGridLines="0" topLeftCell="E1" zoomScale="106" zoomScaleNormal="106" workbookViewId="0">
      <selection activeCell="N1" sqref="A1:XFD67"/>
    </sheetView>
  </sheetViews>
  <sheetFormatPr defaultRowHeight="15"/>
  <cols>
    <col min="1" max="1" width="16.5703125" customWidth="1"/>
    <col min="2" max="2" width="3.28515625" customWidth="1"/>
    <col min="3" max="3" width="19.28515625" customWidth="1"/>
    <col min="4" max="4" width="14.85546875" customWidth="1"/>
    <col min="5" max="5" width="13.140625" customWidth="1"/>
    <col min="6" max="6" width="15.85546875" customWidth="1"/>
    <col min="7" max="7" width="13.7109375" customWidth="1"/>
    <col min="8" max="8" width="14.7109375" customWidth="1"/>
    <col min="9" max="9" width="14.85546875" customWidth="1"/>
    <col min="10" max="10" width="13" customWidth="1"/>
    <col min="11" max="11" width="13.85546875" customWidth="1"/>
    <col min="12" max="12" width="12.42578125" customWidth="1"/>
    <col min="13" max="13" width="13.7109375" customWidth="1"/>
    <col min="14" max="14" width="14.42578125" customWidth="1"/>
    <col min="15" max="15" width="13" customWidth="1"/>
    <col min="16" max="16" width="15" customWidth="1"/>
    <col min="17" max="17" width="16.7109375" customWidth="1"/>
    <col min="18" max="18" width="4" customWidth="1"/>
    <col min="19" max="19" width="18.42578125" customWidth="1"/>
    <col min="20" max="20" width="16.5703125" customWidth="1"/>
    <col min="21" max="21" width="14.42578125" customWidth="1"/>
    <col min="22" max="22" width="13" customWidth="1"/>
    <col min="23" max="23" width="13.5703125" customWidth="1"/>
    <col min="24" max="24" width="16" customWidth="1"/>
    <col min="25" max="25" width="15.85546875" customWidth="1"/>
    <col min="26" max="26" width="12.7109375" customWidth="1"/>
    <col min="27" max="27" width="12.42578125" customWidth="1"/>
    <col min="28" max="28" width="11.28515625" customWidth="1"/>
    <col min="29" max="29" width="12" customWidth="1"/>
    <col min="30" max="30" width="10.85546875" customWidth="1"/>
    <col min="31" max="31" width="11.85546875" customWidth="1"/>
    <col min="32" max="32" width="14.28515625" customWidth="1"/>
  </cols>
  <sheetData>
    <row r="1" spans="1:32" s="32" customFormat="1">
      <c r="A1" s="45" t="s">
        <v>0</v>
      </c>
      <c r="B1" s="46"/>
      <c r="C1" s="46"/>
      <c r="D1" s="47" t="s">
        <v>1</v>
      </c>
      <c r="E1" s="46"/>
      <c r="F1" s="46"/>
      <c r="G1" s="46"/>
      <c r="H1" s="46"/>
      <c r="I1" s="46"/>
      <c r="J1" s="46"/>
      <c r="K1" s="46"/>
      <c r="L1" s="46"/>
      <c r="M1" s="46"/>
      <c r="N1" s="45" t="s">
        <v>0</v>
      </c>
      <c r="O1" s="46"/>
      <c r="P1" s="1" t="s">
        <v>0</v>
      </c>
    </row>
    <row r="2" spans="1:32" s="32" customFormat="1" ht="11.85" customHeight="1">
      <c r="A2" s="45" t="s">
        <v>0</v>
      </c>
      <c r="B2" s="46"/>
      <c r="C2" s="46"/>
      <c r="D2" s="45" t="s">
        <v>0</v>
      </c>
      <c r="E2" s="46"/>
      <c r="F2" s="46"/>
      <c r="G2" s="46"/>
      <c r="H2" s="46"/>
      <c r="I2" s="46"/>
      <c r="J2" s="46"/>
      <c r="K2" s="46"/>
      <c r="L2" s="46"/>
      <c r="M2" s="46"/>
      <c r="N2" s="45" t="s">
        <v>0</v>
      </c>
      <c r="O2" s="46"/>
      <c r="P2" s="1" t="s">
        <v>2</v>
      </c>
    </row>
    <row r="3" spans="1:32" s="32" customFormat="1" ht="16.899999999999999" customHeight="1">
      <c r="A3" s="45" t="s">
        <v>0</v>
      </c>
      <c r="B3" s="46"/>
      <c r="C3" s="46"/>
      <c r="D3" s="45" t="s">
        <v>0</v>
      </c>
      <c r="E3" s="46"/>
      <c r="F3" s="46"/>
      <c r="G3" s="46"/>
      <c r="H3" s="46"/>
      <c r="I3" s="46"/>
      <c r="J3" s="46"/>
      <c r="K3" s="46"/>
      <c r="L3" s="46"/>
      <c r="M3" s="46"/>
      <c r="N3" s="48" t="s">
        <v>3</v>
      </c>
      <c r="O3" s="46"/>
      <c r="P3" s="33" t="s">
        <v>4</v>
      </c>
    </row>
    <row r="4" spans="1:32" s="32" customFormat="1" ht="12" customHeight="1">
      <c r="A4" s="49" t="s">
        <v>0</v>
      </c>
      <c r="B4" s="46"/>
      <c r="C4" s="46"/>
      <c r="D4" s="50" t="s">
        <v>351</v>
      </c>
      <c r="E4" s="46"/>
      <c r="F4" s="46"/>
      <c r="G4" s="46"/>
      <c r="H4" s="46"/>
      <c r="I4" s="46"/>
      <c r="J4" s="46"/>
      <c r="K4" s="46"/>
      <c r="L4" s="46"/>
      <c r="M4" s="46"/>
      <c r="N4" s="48" t="s">
        <v>5</v>
      </c>
      <c r="O4" s="46"/>
      <c r="P4" s="4">
        <v>43344</v>
      </c>
    </row>
    <row r="5" spans="1:32" s="32" customFormat="1">
      <c r="A5" s="45" t="s">
        <v>0</v>
      </c>
      <c r="B5" s="46"/>
      <c r="C5" s="46"/>
      <c r="D5" s="51" t="s">
        <v>0</v>
      </c>
      <c r="E5" s="46"/>
      <c r="F5" s="46"/>
      <c r="G5" s="46"/>
      <c r="H5" s="46"/>
      <c r="I5" s="46"/>
      <c r="J5" s="46"/>
      <c r="K5" s="46"/>
      <c r="L5" s="46"/>
      <c r="M5" s="46"/>
      <c r="N5" s="48"/>
      <c r="O5" s="46"/>
      <c r="P5" s="33" t="s">
        <v>65</v>
      </c>
    </row>
    <row r="6" spans="1:32" s="32" customFormat="1" ht="16.149999999999999" customHeight="1">
      <c r="A6" s="45" t="s">
        <v>6</v>
      </c>
      <c r="B6" s="46"/>
      <c r="C6" s="46"/>
      <c r="D6" s="51" t="s">
        <v>349</v>
      </c>
      <c r="E6" s="46"/>
      <c r="F6" s="46"/>
      <c r="G6" s="46"/>
      <c r="H6" s="46"/>
      <c r="I6" s="46"/>
      <c r="J6" s="46"/>
      <c r="K6" s="46"/>
      <c r="L6" s="46"/>
      <c r="M6" s="46"/>
      <c r="N6" s="48" t="s">
        <v>7</v>
      </c>
      <c r="O6" s="46"/>
      <c r="P6" s="33">
        <v>5125031</v>
      </c>
    </row>
    <row r="7" spans="1:32" s="32" customFormat="1" ht="12.6" customHeight="1">
      <c r="A7" s="45" t="s">
        <v>8</v>
      </c>
      <c r="B7" s="46"/>
      <c r="C7" s="46"/>
      <c r="D7" s="51" t="s">
        <v>350</v>
      </c>
      <c r="E7" s="46"/>
      <c r="F7" s="46"/>
      <c r="G7" s="46"/>
      <c r="H7" s="46"/>
      <c r="I7" s="46"/>
      <c r="J7" s="46"/>
      <c r="K7" s="46"/>
      <c r="L7" s="46"/>
      <c r="M7" s="46"/>
      <c r="N7" s="48" t="s">
        <v>9</v>
      </c>
      <c r="O7" s="46"/>
      <c r="P7" s="33">
        <v>6065448</v>
      </c>
    </row>
    <row r="8" spans="1:32" s="32" customFormat="1" ht="12.75" customHeight="1">
      <c r="A8" s="45" t="s">
        <v>10</v>
      </c>
      <c r="B8" s="46"/>
      <c r="C8" s="46"/>
      <c r="N8" s="48" t="s">
        <v>0</v>
      </c>
      <c r="O8" s="46"/>
      <c r="P8" s="31" t="s">
        <v>65</v>
      </c>
    </row>
    <row r="9" spans="1:32" s="32" customFormat="1" ht="13.15" customHeight="1">
      <c r="A9" s="45" t="s">
        <v>11</v>
      </c>
      <c r="B9" s="46"/>
      <c r="C9" s="46"/>
      <c r="D9" s="45" t="s">
        <v>0</v>
      </c>
      <c r="E9" s="46"/>
      <c r="F9" s="46"/>
      <c r="G9" s="46"/>
      <c r="H9" s="46"/>
      <c r="I9" s="46"/>
      <c r="J9" s="46"/>
      <c r="K9" s="46"/>
      <c r="L9" s="46"/>
      <c r="M9" s="46"/>
      <c r="N9" s="48" t="s">
        <v>12</v>
      </c>
      <c r="O9" s="46"/>
      <c r="P9" s="33" t="s">
        <v>13</v>
      </c>
    </row>
    <row r="10" spans="1:32" s="32" customFormat="1" ht="13.7" customHeight="1">
      <c r="A10" s="45" t="s">
        <v>0</v>
      </c>
      <c r="B10" s="46"/>
      <c r="C10" s="46"/>
      <c r="D10" s="45" t="s">
        <v>0</v>
      </c>
      <c r="E10" s="46"/>
      <c r="F10" s="46"/>
      <c r="G10" s="46"/>
      <c r="H10" s="46"/>
      <c r="I10" s="46"/>
      <c r="J10" s="46"/>
      <c r="K10" s="46"/>
      <c r="L10" s="46"/>
      <c r="M10" s="46"/>
      <c r="N10" s="45" t="s">
        <v>0</v>
      </c>
      <c r="O10" s="46"/>
      <c r="P10" s="5" t="s">
        <v>0</v>
      </c>
    </row>
    <row r="11" spans="1:32" s="32" customFormat="1" ht="14.45" customHeight="1">
      <c r="A11" s="47" t="s">
        <v>14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</row>
    <row r="12" spans="1:32" s="32" customFormat="1">
      <c r="A12" s="6" t="s">
        <v>0</v>
      </c>
      <c r="B12" s="6" t="s">
        <v>0</v>
      </c>
      <c r="C12" s="6" t="s">
        <v>0</v>
      </c>
      <c r="D12" s="52" t="s">
        <v>15</v>
      </c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4"/>
      <c r="Q12" s="6" t="s">
        <v>0</v>
      </c>
      <c r="R12" s="6" t="s">
        <v>0</v>
      </c>
      <c r="S12" s="6" t="s">
        <v>0</v>
      </c>
      <c r="T12" s="52" t="s">
        <v>16</v>
      </c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4"/>
    </row>
    <row r="13" spans="1:32" s="32" customFormat="1" ht="136.5">
      <c r="A13" s="37" t="s">
        <v>17</v>
      </c>
      <c r="B13" s="37" t="s">
        <v>18</v>
      </c>
      <c r="C13" s="37" t="s">
        <v>19</v>
      </c>
      <c r="D13" s="33" t="s">
        <v>20</v>
      </c>
      <c r="E13" s="33" t="s">
        <v>21</v>
      </c>
      <c r="F13" s="33" t="s">
        <v>22</v>
      </c>
      <c r="G13" s="33" t="s">
        <v>23</v>
      </c>
      <c r="H13" s="33" t="s">
        <v>24</v>
      </c>
      <c r="I13" s="33" t="s">
        <v>25</v>
      </c>
      <c r="J13" s="33" t="s">
        <v>26</v>
      </c>
      <c r="K13" s="33" t="s">
        <v>27</v>
      </c>
      <c r="L13" s="33" t="s">
        <v>28</v>
      </c>
      <c r="M13" s="33" t="s">
        <v>29</v>
      </c>
      <c r="N13" s="33" t="s">
        <v>30</v>
      </c>
      <c r="O13" s="33" t="s">
        <v>31</v>
      </c>
      <c r="P13" s="33" t="s">
        <v>32</v>
      </c>
      <c r="Q13" s="37" t="s">
        <v>17</v>
      </c>
      <c r="R13" s="37" t="s">
        <v>18</v>
      </c>
      <c r="S13" s="37" t="s">
        <v>19</v>
      </c>
      <c r="T13" s="33" t="s">
        <v>20</v>
      </c>
      <c r="U13" s="33" t="s">
        <v>21</v>
      </c>
      <c r="V13" s="33" t="s">
        <v>22</v>
      </c>
      <c r="W13" s="33" t="s">
        <v>23</v>
      </c>
      <c r="X13" s="33" t="s">
        <v>24</v>
      </c>
      <c r="Y13" s="33" t="s">
        <v>33</v>
      </c>
      <c r="Z13" s="33" t="s">
        <v>26</v>
      </c>
      <c r="AA13" s="33" t="s">
        <v>27</v>
      </c>
      <c r="AB13" s="33" t="s">
        <v>28</v>
      </c>
      <c r="AC13" s="33" t="s">
        <v>29</v>
      </c>
      <c r="AD13" s="33" t="s">
        <v>30</v>
      </c>
      <c r="AE13" s="33" t="s">
        <v>31</v>
      </c>
      <c r="AF13" s="33" t="s">
        <v>32</v>
      </c>
    </row>
    <row r="14" spans="1:32" s="32" customFormat="1">
      <c r="A14" s="43" t="s">
        <v>34</v>
      </c>
      <c r="B14" s="43" t="s">
        <v>35</v>
      </c>
      <c r="C14" s="43" t="s">
        <v>36</v>
      </c>
      <c r="D14" s="43" t="s">
        <v>37</v>
      </c>
      <c r="E14" s="43" t="s">
        <v>38</v>
      </c>
      <c r="F14" s="43" t="s">
        <v>39</v>
      </c>
      <c r="G14" s="43" t="s">
        <v>40</v>
      </c>
      <c r="H14" s="43" t="s">
        <v>41</v>
      </c>
      <c r="I14" s="43" t="s">
        <v>42</v>
      </c>
      <c r="J14" s="43" t="s">
        <v>43</v>
      </c>
      <c r="K14" s="43" t="s">
        <v>44</v>
      </c>
      <c r="L14" s="43" t="s">
        <v>45</v>
      </c>
      <c r="M14" s="43" t="s">
        <v>46</v>
      </c>
      <c r="N14" s="43" t="s">
        <v>47</v>
      </c>
      <c r="O14" s="43" t="s">
        <v>48</v>
      </c>
      <c r="P14" s="43" t="s">
        <v>49</v>
      </c>
      <c r="Q14" s="43" t="s">
        <v>34</v>
      </c>
      <c r="R14" s="43" t="s">
        <v>35</v>
      </c>
      <c r="S14" s="43" t="s">
        <v>36</v>
      </c>
      <c r="T14" s="43" t="s">
        <v>50</v>
      </c>
      <c r="U14" s="43" t="s">
        <v>51</v>
      </c>
      <c r="V14" s="43" t="s">
        <v>52</v>
      </c>
      <c r="W14" s="43" t="s">
        <v>53</v>
      </c>
      <c r="X14" s="43" t="s">
        <v>54</v>
      </c>
      <c r="Y14" s="43" t="s">
        <v>55</v>
      </c>
      <c r="Z14" s="43" t="s">
        <v>56</v>
      </c>
      <c r="AA14" s="43" t="s">
        <v>57</v>
      </c>
      <c r="AB14" s="43" t="s">
        <v>58</v>
      </c>
      <c r="AC14" s="43" t="s">
        <v>59</v>
      </c>
      <c r="AD14" s="43" t="s">
        <v>60</v>
      </c>
      <c r="AE14" s="43" t="s">
        <v>61</v>
      </c>
      <c r="AF14" s="43" t="s">
        <v>62</v>
      </c>
    </row>
    <row r="15" spans="1:32" s="32" customFormat="1">
      <c r="A15" s="40" t="s">
        <v>63</v>
      </c>
      <c r="B15" s="41">
        <v>10</v>
      </c>
      <c r="C15" s="41" t="s">
        <v>64</v>
      </c>
      <c r="D15" s="12">
        <f>F15</f>
        <v>9525100</v>
      </c>
      <c r="E15" s="38" t="s">
        <v>65</v>
      </c>
      <c r="F15" s="12">
        <f>O15-G15</f>
        <v>9525100</v>
      </c>
      <c r="G15" s="12">
        <f>G52</f>
        <v>586929</v>
      </c>
      <c r="H15" s="38" t="s">
        <v>65</v>
      </c>
      <c r="I15" s="38" t="s">
        <v>65</v>
      </c>
      <c r="J15" s="38" t="s">
        <v>65</v>
      </c>
      <c r="K15" s="38" t="s">
        <v>65</v>
      </c>
      <c r="L15" s="38" t="s">
        <v>65</v>
      </c>
      <c r="M15" s="38" t="s">
        <v>65</v>
      </c>
      <c r="N15" s="38" t="s">
        <v>65</v>
      </c>
      <c r="O15" s="12">
        <f>O16+O52</f>
        <v>10112029</v>
      </c>
      <c r="P15" s="38" t="s">
        <v>65</v>
      </c>
      <c r="Q15" s="40" t="s">
        <v>63</v>
      </c>
      <c r="R15" s="41">
        <v>10</v>
      </c>
      <c r="S15" s="41" t="s">
        <v>64</v>
      </c>
      <c r="T15" s="12">
        <f>V15</f>
        <v>5286694.9400000004</v>
      </c>
      <c r="U15" s="38" t="s">
        <v>65</v>
      </c>
      <c r="V15" s="12">
        <f>AE15-W15</f>
        <v>5286694.9400000004</v>
      </c>
      <c r="W15" s="12">
        <f>W62</f>
        <v>405229</v>
      </c>
      <c r="X15" s="38" t="s">
        <v>65</v>
      </c>
      <c r="Y15" s="38" t="s">
        <v>65</v>
      </c>
      <c r="Z15" s="38" t="s">
        <v>65</v>
      </c>
      <c r="AA15" s="38" t="s">
        <v>65</v>
      </c>
      <c r="AB15" s="38" t="s">
        <v>65</v>
      </c>
      <c r="AC15" s="38" t="s">
        <v>65</v>
      </c>
      <c r="AD15" s="38" t="s">
        <v>65</v>
      </c>
      <c r="AE15" s="12">
        <f>AE16+AE52</f>
        <v>5691923.9400000004</v>
      </c>
      <c r="AF15" s="38" t="s">
        <v>65</v>
      </c>
    </row>
    <row r="16" spans="1:32" s="32" customFormat="1" ht="42.75">
      <c r="A16" s="40" t="s">
        <v>66</v>
      </c>
      <c r="B16" s="41">
        <v>10</v>
      </c>
      <c r="C16" s="41" t="s">
        <v>67</v>
      </c>
      <c r="D16" s="12">
        <f>F16</f>
        <v>4065300</v>
      </c>
      <c r="E16" s="38" t="s">
        <v>65</v>
      </c>
      <c r="F16" s="12">
        <f>O16</f>
        <v>4065300</v>
      </c>
      <c r="G16" s="38" t="s">
        <v>65</v>
      </c>
      <c r="H16" s="38" t="s">
        <v>65</v>
      </c>
      <c r="I16" s="38" t="s">
        <v>65</v>
      </c>
      <c r="J16" s="38" t="s">
        <v>65</v>
      </c>
      <c r="K16" s="38" t="s">
        <v>65</v>
      </c>
      <c r="L16" s="38" t="s">
        <v>65</v>
      </c>
      <c r="M16" s="38" t="s">
        <v>65</v>
      </c>
      <c r="N16" s="38" t="s">
        <v>65</v>
      </c>
      <c r="O16" s="12">
        <f>O17+O22++O25+O33+O36+O44</f>
        <v>4065300</v>
      </c>
      <c r="P16" s="38" t="s">
        <v>65</v>
      </c>
      <c r="Q16" s="40" t="s">
        <v>68</v>
      </c>
      <c r="R16" s="41">
        <v>10</v>
      </c>
      <c r="S16" s="41" t="s">
        <v>67</v>
      </c>
      <c r="T16" s="12">
        <v>2711469.9</v>
      </c>
      <c r="U16" s="38" t="s">
        <v>65</v>
      </c>
      <c r="V16" s="12">
        <v>2711469.9</v>
      </c>
      <c r="W16" s="38" t="s">
        <v>65</v>
      </c>
      <c r="X16" s="38" t="s">
        <v>65</v>
      </c>
      <c r="Y16" s="38" t="s">
        <v>65</v>
      </c>
      <c r="Z16" s="38" t="s">
        <v>65</v>
      </c>
      <c r="AA16" s="38" t="s">
        <v>65</v>
      </c>
      <c r="AB16" s="38" t="s">
        <v>65</v>
      </c>
      <c r="AC16" s="38" t="s">
        <v>65</v>
      </c>
      <c r="AD16" s="38" t="s">
        <v>65</v>
      </c>
      <c r="AE16" s="12">
        <f>AE17+AE22+AE25+AE33+AE36+AE44</f>
        <v>1645219.9400000002</v>
      </c>
      <c r="AF16" s="38" t="s">
        <v>65</v>
      </c>
    </row>
    <row r="17" spans="1:32" s="32" customFormat="1" ht="21.75">
      <c r="A17" s="40" t="s">
        <v>69</v>
      </c>
      <c r="B17" s="41">
        <v>10</v>
      </c>
      <c r="C17" s="41" t="s">
        <v>70</v>
      </c>
      <c r="D17" s="12">
        <f>D18</f>
        <v>561400</v>
      </c>
      <c r="E17" s="38" t="s">
        <v>65</v>
      </c>
      <c r="F17" s="12">
        <f>F18</f>
        <v>561400</v>
      </c>
      <c r="G17" s="38" t="s">
        <v>65</v>
      </c>
      <c r="H17" s="38" t="s">
        <v>65</v>
      </c>
      <c r="I17" s="38" t="s">
        <v>65</v>
      </c>
      <c r="J17" s="38" t="s">
        <v>65</v>
      </c>
      <c r="K17" s="38" t="s">
        <v>65</v>
      </c>
      <c r="L17" s="38" t="s">
        <v>65</v>
      </c>
      <c r="M17" s="38" t="s">
        <v>65</v>
      </c>
      <c r="N17" s="38" t="s">
        <v>65</v>
      </c>
      <c r="O17" s="12">
        <f>O18</f>
        <v>561400</v>
      </c>
      <c r="P17" s="38" t="s">
        <v>65</v>
      </c>
      <c r="Q17" s="40" t="s">
        <v>69</v>
      </c>
      <c r="R17" s="41">
        <v>10</v>
      </c>
      <c r="S17" s="41" t="s">
        <v>70</v>
      </c>
      <c r="T17" s="12">
        <f>T18</f>
        <v>304809.71000000002</v>
      </c>
      <c r="U17" s="38" t="s">
        <v>65</v>
      </c>
      <c r="V17" s="12">
        <f>V18</f>
        <v>304809.71000000002</v>
      </c>
      <c r="W17" s="38" t="s">
        <v>65</v>
      </c>
      <c r="X17" s="38" t="s">
        <v>65</v>
      </c>
      <c r="Y17" s="38" t="s">
        <v>65</v>
      </c>
      <c r="Z17" s="38" t="s">
        <v>65</v>
      </c>
      <c r="AA17" s="38" t="s">
        <v>65</v>
      </c>
      <c r="AB17" s="38" t="s">
        <v>65</v>
      </c>
      <c r="AC17" s="38" t="s">
        <v>65</v>
      </c>
      <c r="AD17" s="38" t="s">
        <v>65</v>
      </c>
      <c r="AE17" s="12">
        <f>AE18</f>
        <v>304809.71000000002</v>
      </c>
      <c r="AF17" s="38" t="s">
        <v>65</v>
      </c>
    </row>
    <row r="18" spans="1:32" s="32" customFormat="1" ht="21.75">
      <c r="A18" s="40" t="s">
        <v>71</v>
      </c>
      <c r="B18" s="41">
        <v>10</v>
      </c>
      <c r="C18" s="41" t="s">
        <v>72</v>
      </c>
      <c r="D18" s="12">
        <f>D19</f>
        <v>561400</v>
      </c>
      <c r="E18" s="38" t="s">
        <v>65</v>
      </c>
      <c r="F18" s="12">
        <f>F19</f>
        <v>561400</v>
      </c>
      <c r="G18" s="38" t="s">
        <v>65</v>
      </c>
      <c r="H18" s="38" t="s">
        <v>65</v>
      </c>
      <c r="I18" s="38" t="s">
        <v>65</v>
      </c>
      <c r="J18" s="38" t="s">
        <v>65</v>
      </c>
      <c r="K18" s="38" t="s">
        <v>65</v>
      </c>
      <c r="L18" s="38" t="s">
        <v>65</v>
      </c>
      <c r="M18" s="38" t="s">
        <v>65</v>
      </c>
      <c r="N18" s="38" t="s">
        <v>65</v>
      </c>
      <c r="O18" s="12">
        <f>O19</f>
        <v>561400</v>
      </c>
      <c r="P18" s="38" t="s">
        <v>65</v>
      </c>
      <c r="Q18" s="40" t="s">
        <v>71</v>
      </c>
      <c r="R18" s="41">
        <v>10</v>
      </c>
      <c r="S18" s="41" t="s">
        <v>72</v>
      </c>
      <c r="T18" s="12">
        <f>V18</f>
        <v>304809.71000000002</v>
      </c>
      <c r="U18" s="38" t="s">
        <v>65</v>
      </c>
      <c r="V18" s="12">
        <f>AE18</f>
        <v>304809.71000000002</v>
      </c>
      <c r="W18" s="38" t="s">
        <v>65</v>
      </c>
      <c r="X18" s="38" t="s">
        <v>65</v>
      </c>
      <c r="Y18" s="38" t="s">
        <v>65</v>
      </c>
      <c r="Z18" s="38" t="s">
        <v>65</v>
      </c>
      <c r="AA18" s="38" t="s">
        <v>65</v>
      </c>
      <c r="AB18" s="38" t="s">
        <v>65</v>
      </c>
      <c r="AC18" s="38" t="s">
        <v>65</v>
      </c>
      <c r="AD18" s="38" t="s">
        <v>65</v>
      </c>
      <c r="AE18" s="12">
        <f>AE19+AE20+AE21</f>
        <v>304809.71000000002</v>
      </c>
      <c r="AF18" s="38" t="s">
        <v>65</v>
      </c>
    </row>
    <row r="19" spans="1:32" s="32" customFormat="1" ht="126.75">
      <c r="A19" s="40" t="s">
        <v>73</v>
      </c>
      <c r="B19" s="41">
        <v>10</v>
      </c>
      <c r="C19" s="41" t="s">
        <v>74</v>
      </c>
      <c r="D19" s="12">
        <f>F19</f>
        <v>561400</v>
      </c>
      <c r="E19" s="38" t="s">
        <v>65</v>
      </c>
      <c r="F19" s="12">
        <f>O19</f>
        <v>561400</v>
      </c>
      <c r="G19" s="38" t="s">
        <v>65</v>
      </c>
      <c r="H19" s="38" t="s">
        <v>65</v>
      </c>
      <c r="I19" s="38" t="s">
        <v>65</v>
      </c>
      <c r="J19" s="38" t="s">
        <v>65</v>
      </c>
      <c r="K19" s="38" t="s">
        <v>65</v>
      </c>
      <c r="L19" s="38" t="s">
        <v>65</v>
      </c>
      <c r="M19" s="38" t="s">
        <v>65</v>
      </c>
      <c r="N19" s="38" t="s">
        <v>65</v>
      </c>
      <c r="O19" s="12">
        <v>561400</v>
      </c>
      <c r="P19" s="38" t="s">
        <v>65</v>
      </c>
      <c r="Q19" s="40" t="s">
        <v>73</v>
      </c>
      <c r="R19" s="41">
        <v>10</v>
      </c>
      <c r="S19" s="41" t="s">
        <v>74</v>
      </c>
      <c r="T19" s="12">
        <f>AE19</f>
        <v>293800.71999999997</v>
      </c>
      <c r="U19" s="38" t="s">
        <v>65</v>
      </c>
      <c r="V19" s="12">
        <f>AE19</f>
        <v>293800.71999999997</v>
      </c>
      <c r="W19" s="38" t="s">
        <v>65</v>
      </c>
      <c r="X19" s="38" t="s">
        <v>65</v>
      </c>
      <c r="Y19" s="38" t="s">
        <v>65</v>
      </c>
      <c r="Z19" s="38" t="s">
        <v>65</v>
      </c>
      <c r="AA19" s="38" t="s">
        <v>65</v>
      </c>
      <c r="AB19" s="38" t="s">
        <v>65</v>
      </c>
      <c r="AC19" s="38" t="s">
        <v>65</v>
      </c>
      <c r="AD19" s="38"/>
      <c r="AE19" s="12">
        <v>293800.71999999997</v>
      </c>
      <c r="AF19" s="38" t="s">
        <v>65</v>
      </c>
    </row>
    <row r="20" spans="1:32" s="32" customFormat="1" ht="200.25">
      <c r="A20" s="40" t="s">
        <v>75</v>
      </c>
      <c r="B20" s="41">
        <v>10</v>
      </c>
      <c r="C20" s="41" t="s">
        <v>76</v>
      </c>
      <c r="D20" s="38" t="s">
        <v>65</v>
      </c>
      <c r="E20" s="38" t="s">
        <v>65</v>
      </c>
      <c r="F20" s="38" t="s">
        <v>65</v>
      </c>
      <c r="G20" s="38" t="s">
        <v>65</v>
      </c>
      <c r="H20" s="38" t="s">
        <v>65</v>
      </c>
      <c r="I20" s="38" t="s">
        <v>65</v>
      </c>
      <c r="J20" s="38" t="s">
        <v>65</v>
      </c>
      <c r="K20" s="38" t="s">
        <v>65</v>
      </c>
      <c r="L20" s="38" t="s">
        <v>65</v>
      </c>
      <c r="M20" s="38" t="s">
        <v>65</v>
      </c>
      <c r="N20" s="38" t="s">
        <v>65</v>
      </c>
      <c r="O20" s="38" t="s">
        <v>65</v>
      </c>
      <c r="P20" s="38" t="s">
        <v>65</v>
      </c>
      <c r="Q20" s="40" t="s">
        <v>75</v>
      </c>
      <c r="R20" s="41">
        <v>10</v>
      </c>
      <c r="S20" s="41" t="s">
        <v>76</v>
      </c>
      <c r="T20" s="12">
        <f>V20</f>
        <v>7708.4</v>
      </c>
      <c r="U20" s="38" t="s">
        <v>65</v>
      </c>
      <c r="V20" s="12">
        <f>AE20</f>
        <v>7708.4</v>
      </c>
      <c r="W20" s="38" t="s">
        <v>65</v>
      </c>
      <c r="X20" s="38" t="s">
        <v>65</v>
      </c>
      <c r="Y20" s="38" t="s">
        <v>65</v>
      </c>
      <c r="Z20" s="38" t="s">
        <v>65</v>
      </c>
      <c r="AA20" s="38" t="s">
        <v>65</v>
      </c>
      <c r="AB20" s="38" t="s">
        <v>65</v>
      </c>
      <c r="AC20" s="38" t="s">
        <v>65</v>
      </c>
      <c r="AD20" s="38" t="s">
        <v>65</v>
      </c>
      <c r="AE20" s="12">
        <v>7708.4</v>
      </c>
      <c r="AF20" s="38" t="s">
        <v>65</v>
      </c>
    </row>
    <row r="21" spans="1:32" s="32" customFormat="1" ht="74.25">
      <c r="A21" s="40" t="s">
        <v>77</v>
      </c>
      <c r="B21" s="41">
        <v>10</v>
      </c>
      <c r="C21" s="41" t="s">
        <v>78</v>
      </c>
      <c r="D21" s="38" t="s">
        <v>65</v>
      </c>
      <c r="E21" s="38" t="s">
        <v>65</v>
      </c>
      <c r="F21" s="38" t="s">
        <v>65</v>
      </c>
      <c r="G21" s="38" t="s">
        <v>65</v>
      </c>
      <c r="H21" s="38" t="s">
        <v>65</v>
      </c>
      <c r="I21" s="38" t="s">
        <v>65</v>
      </c>
      <c r="J21" s="38" t="s">
        <v>65</v>
      </c>
      <c r="K21" s="38" t="s">
        <v>65</v>
      </c>
      <c r="L21" s="38" t="s">
        <v>65</v>
      </c>
      <c r="M21" s="38" t="s">
        <v>65</v>
      </c>
      <c r="N21" s="38" t="s">
        <v>65</v>
      </c>
      <c r="O21" s="38" t="s">
        <v>65</v>
      </c>
      <c r="P21" s="38" t="s">
        <v>65</v>
      </c>
      <c r="Q21" s="40" t="s">
        <v>77</v>
      </c>
      <c r="R21" s="41">
        <v>10</v>
      </c>
      <c r="S21" s="41" t="s">
        <v>78</v>
      </c>
      <c r="T21" s="12">
        <f>V21</f>
        <v>3300.59</v>
      </c>
      <c r="U21" s="38" t="s">
        <v>65</v>
      </c>
      <c r="V21" s="12">
        <f>AE21</f>
        <v>3300.59</v>
      </c>
      <c r="W21" s="38" t="s">
        <v>65</v>
      </c>
      <c r="X21" s="38" t="s">
        <v>65</v>
      </c>
      <c r="Y21" s="38" t="s">
        <v>65</v>
      </c>
      <c r="Z21" s="38" t="s">
        <v>65</v>
      </c>
      <c r="AA21" s="38" t="s">
        <v>65</v>
      </c>
      <c r="AB21" s="38" t="s">
        <v>65</v>
      </c>
      <c r="AC21" s="38" t="s">
        <v>65</v>
      </c>
      <c r="AD21" s="38" t="s">
        <v>65</v>
      </c>
      <c r="AE21" s="12">
        <v>3300.59</v>
      </c>
      <c r="AF21" s="38" t="s">
        <v>65</v>
      </c>
    </row>
    <row r="22" spans="1:32" s="32" customFormat="1" ht="21.75">
      <c r="A22" s="40" t="s">
        <v>79</v>
      </c>
      <c r="B22" s="41">
        <v>10</v>
      </c>
      <c r="C22" s="41" t="s">
        <v>80</v>
      </c>
      <c r="D22" s="12">
        <f>D23</f>
        <v>205800</v>
      </c>
      <c r="E22" s="38" t="s">
        <v>65</v>
      </c>
      <c r="F22" s="12">
        <f>F23</f>
        <v>205800</v>
      </c>
      <c r="G22" s="38" t="s">
        <v>65</v>
      </c>
      <c r="H22" s="38" t="s">
        <v>65</v>
      </c>
      <c r="I22" s="38" t="s">
        <v>65</v>
      </c>
      <c r="J22" s="38" t="s">
        <v>65</v>
      </c>
      <c r="K22" s="38" t="s">
        <v>65</v>
      </c>
      <c r="L22" s="38" t="s">
        <v>65</v>
      </c>
      <c r="M22" s="38" t="s">
        <v>65</v>
      </c>
      <c r="N22" s="38" t="s">
        <v>65</v>
      </c>
      <c r="O22" s="12">
        <f>O23</f>
        <v>205800</v>
      </c>
      <c r="P22" s="38" t="s">
        <v>65</v>
      </c>
      <c r="Q22" s="40" t="s">
        <v>79</v>
      </c>
      <c r="R22" s="41">
        <v>10</v>
      </c>
      <c r="S22" s="41" t="s">
        <v>80</v>
      </c>
      <c r="T22" s="12">
        <f>T23</f>
        <v>199416.8</v>
      </c>
      <c r="U22" s="38" t="s">
        <v>65</v>
      </c>
      <c r="V22" s="12">
        <f>V23</f>
        <v>199416.8</v>
      </c>
      <c r="W22" s="38" t="s">
        <v>65</v>
      </c>
      <c r="X22" s="38" t="s">
        <v>65</v>
      </c>
      <c r="Y22" s="38" t="s">
        <v>65</v>
      </c>
      <c r="Z22" s="38" t="s">
        <v>65</v>
      </c>
      <c r="AA22" s="38" t="s">
        <v>65</v>
      </c>
      <c r="AB22" s="38" t="s">
        <v>65</v>
      </c>
      <c r="AC22" s="38" t="s">
        <v>65</v>
      </c>
      <c r="AD22" s="38" t="s">
        <v>65</v>
      </c>
      <c r="AE22" s="12">
        <f>AE23</f>
        <v>199416.8</v>
      </c>
      <c r="AF22" s="38" t="s">
        <v>65</v>
      </c>
    </row>
    <row r="23" spans="1:32" s="32" customFormat="1" ht="32.25">
      <c r="A23" s="40" t="s">
        <v>81</v>
      </c>
      <c r="B23" s="41">
        <v>10</v>
      </c>
      <c r="C23" s="41" t="s">
        <v>82</v>
      </c>
      <c r="D23" s="12">
        <f>D24</f>
        <v>205800</v>
      </c>
      <c r="E23" s="38" t="s">
        <v>65</v>
      </c>
      <c r="F23" s="12">
        <f>F24</f>
        <v>205800</v>
      </c>
      <c r="G23" s="38" t="s">
        <v>65</v>
      </c>
      <c r="H23" s="38" t="s">
        <v>65</v>
      </c>
      <c r="I23" s="38" t="s">
        <v>65</v>
      </c>
      <c r="J23" s="38" t="s">
        <v>65</v>
      </c>
      <c r="K23" s="38" t="s">
        <v>65</v>
      </c>
      <c r="L23" s="38" t="s">
        <v>65</v>
      </c>
      <c r="M23" s="38" t="s">
        <v>65</v>
      </c>
      <c r="N23" s="38" t="s">
        <v>65</v>
      </c>
      <c r="O23" s="12">
        <f>O24</f>
        <v>205800</v>
      </c>
      <c r="P23" s="38" t="s">
        <v>65</v>
      </c>
      <c r="Q23" s="40" t="s">
        <v>81</v>
      </c>
      <c r="R23" s="41">
        <v>10</v>
      </c>
      <c r="S23" s="41" t="s">
        <v>82</v>
      </c>
      <c r="T23" s="12">
        <f>T24</f>
        <v>199416.8</v>
      </c>
      <c r="U23" s="38" t="s">
        <v>65</v>
      </c>
      <c r="V23" s="12">
        <f>V24</f>
        <v>199416.8</v>
      </c>
      <c r="W23" s="38" t="s">
        <v>65</v>
      </c>
      <c r="X23" s="38" t="s">
        <v>65</v>
      </c>
      <c r="Y23" s="38" t="s">
        <v>65</v>
      </c>
      <c r="Z23" s="38" t="s">
        <v>65</v>
      </c>
      <c r="AA23" s="38" t="s">
        <v>65</v>
      </c>
      <c r="AB23" s="38" t="s">
        <v>65</v>
      </c>
      <c r="AC23" s="38" t="s">
        <v>65</v>
      </c>
      <c r="AD23" s="38" t="s">
        <v>65</v>
      </c>
      <c r="AE23" s="12">
        <f>AE24</f>
        <v>199416.8</v>
      </c>
      <c r="AF23" s="38" t="s">
        <v>65</v>
      </c>
    </row>
    <row r="24" spans="1:32" s="32" customFormat="1" ht="32.25">
      <c r="A24" s="40" t="s">
        <v>81</v>
      </c>
      <c r="B24" s="41">
        <v>10</v>
      </c>
      <c r="C24" s="41" t="s">
        <v>83</v>
      </c>
      <c r="D24" s="12">
        <f>F24</f>
        <v>205800</v>
      </c>
      <c r="E24" s="38" t="s">
        <v>65</v>
      </c>
      <c r="F24" s="12">
        <f>O24</f>
        <v>205800</v>
      </c>
      <c r="G24" s="38" t="s">
        <v>65</v>
      </c>
      <c r="H24" s="38" t="s">
        <v>65</v>
      </c>
      <c r="I24" s="38" t="s">
        <v>65</v>
      </c>
      <c r="J24" s="38" t="s">
        <v>65</v>
      </c>
      <c r="K24" s="38" t="s">
        <v>65</v>
      </c>
      <c r="L24" s="38" t="s">
        <v>65</v>
      </c>
      <c r="M24" s="38" t="s">
        <v>65</v>
      </c>
      <c r="N24" s="38" t="s">
        <v>65</v>
      </c>
      <c r="O24" s="12">
        <v>205800</v>
      </c>
      <c r="P24" s="38" t="s">
        <v>65</v>
      </c>
      <c r="Q24" s="40" t="s">
        <v>81</v>
      </c>
      <c r="R24" s="41">
        <v>10</v>
      </c>
      <c r="S24" s="41" t="s">
        <v>83</v>
      </c>
      <c r="T24" s="12">
        <f>V24</f>
        <v>199416.8</v>
      </c>
      <c r="U24" s="38" t="s">
        <v>65</v>
      </c>
      <c r="V24" s="12">
        <f>AE24</f>
        <v>199416.8</v>
      </c>
      <c r="W24" s="38" t="s">
        <v>65</v>
      </c>
      <c r="X24" s="38" t="s">
        <v>65</v>
      </c>
      <c r="Y24" s="38" t="s">
        <v>65</v>
      </c>
      <c r="Z24" s="38" t="s">
        <v>65</v>
      </c>
      <c r="AA24" s="38" t="s">
        <v>65</v>
      </c>
      <c r="AB24" s="38" t="s">
        <v>65</v>
      </c>
      <c r="AC24" s="38" t="s">
        <v>65</v>
      </c>
      <c r="AD24" s="38" t="s">
        <v>65</v>
      </c>
      <c r="AE24" s="12">
        <v>199416.8</v>
      </c>
      <c r="AF24" s="38" t="s">
        <v>65</v>
      </c>
    </row>
    <row r="25" spans="1:32" s="32" customFormat="1" ht="21.75">
      <c r="A25" s="40" t="s">
        <v>84</v>
      </c>
      <c r="B25" s="41">
        <v>10</v>
      </c>
      <c r="C25" s="41" t="s">
        <v>85</v>
      </c>
      <c r="D25" s="12">
        <f>F25</f>
        <v>3165900</v>
      </c>
      <c r="E25" s="38" t="s">
        <v>65</v>
      </c>
      <c r="F25" s="12">
        <f>O25</f>
        <v>3165900</v>
      </c>
      <c r="G25" s="38" t="s">
        <v>65</v>
      </c>
      <c r="H25" s="38" t="s">
        <v>65</v>
      </c>
      <c r="I25" s="38" t="s">
        <v>65</v>
      </c>
      <c r="J25" s="38" t="s">
        <v>65</v>
      </c>
      <c r="K25" s="38" t="s">
        <v>65</v>
      </c>
      <c r="L25" s="38" t="s">
        <v>65</v>
      </c>
      <c r="M25" s="38" t="s">
        <v>65</v>
      </c>
      <c r="N25" s="38" t="s">
        <v>65</v>
      </c>
      <c r="O25" s="12">
        <f>O26+O28</f>
        <v>3165900</v>
      </c>
      <c r="P25" s="38" t="s">
        <v>65</v>
      </c>
      <c r="Q25" s="40" t="s">
        <v>84</v>
      </c>
      <c r="R25" s="41">
        <v>10</v>
      </c>
      <c r="S25" s="41" t="s">
        <v>85</v>
      </c>
      <c r="T25" s="12">
        <f>V25</f>
        <v>1026009.9800000001</v>
      </c>
      <c r="U25" s="38" t="s">
        <v>65</v>
      </c>
      <c r="V25" s="12">
        <f>AE25</f>
        <v>1026009.9800000001</v>
      </c>
      <c r="W25" s="38" t="s">
        <v>65</v>
      </c>
      <c r="X25" s="38" t="s">
        <v>65</v>
      </c>
      <c r="Y25" s="38" t="s">
        <v>65</v>
      </c>
      <c r="Z25" s="38" t="s">
        <v>65</v>
      </c>
      <c r="AA25" s="38" t="s">
        <v>65</v>
      </c>
      <c r="AB25" s="38" t="s">
        <v>65</v>
      </c>
      <c r="AC25" s="38" t="s">
        <v>65</v>
      </c>
      <c r="AD25" s="38" t="s">
        <v>65</v>
      </c>
      <c r="AE25" s="12">
        <f>AE26+AE28</f>
        <v>1026009.9800000001</v>
      </c>
      <c r="AF25" s="38" t="s">
        <v>65</v>
      </c>
    </row>
    <row r="26" spans="1:32" s="32" customFormat="1" ht="21.75">
      <c r="A26" s="40" t="s">
        <v>86</v>
      </c>
      <c r="B26" s="41">
        <v>10</v>
      </c>
      <c r="C26" s="41" t="s">
        <v>87</v>
      </c>
      <c r="D26" s="12">
        <f>D27</f>
        <v>159900</v>
      </c>
      <c r="E26" s="38" t="s">
        <v>65</v>
      </c>
      <c r="F26" s="12">
        <f>F27</f>
        <v>159900</v>
      </c>
      <c r="G26" s="38" t="s">
        <v>65</v>
      </c>
      <c r="H26" s="38" t="s">
        <v>65</v>
      </c>
      <c r="I26" s="38" t="s">
        <v>65</v>
      </c>
      <c r="J26" s="38" t="s">
        <v>65</v>
      </c>
      <c r="K26" s="38" t="s">
        <v>65</v>
      </c>
      <c r="L26" s="38" t="s">
        <v>65</v>
      </c>
      <c r="M26" s="38" t="s">
        <v>65</v>
      </c>
      <c r="N26" s="38" t="s">
        <v>65</v>
      </c>
      <c r="O26" s="12">
        <f>O27</f>
        <v>159900</v>
      </c>
      <c r="P26" s="38" t="s">
        <v>65</v>
      </c>
      <c r="Q26" s="40" t="s">
        <v>86</v>
      </c>
      <c r="R26" s="41">
        <v>10</v>
      </c>
      <c r="S26" s="41" t="s">
        <v>87</v>
      </c>
      <c r="T26" s="12">
        <f>T27</f>
        <v>15681.34</v>
      </c>
      <c r="U26" s="38" t="s">
        <v>65</v>
      </c>
      <c r="V26" s="12">
        <f>V27</f>
        <v>15681.34</v>
      </c>
      <c r="W26" s="38" t="s">
        <v>65</v>
      </c>
      <c r="X26" s="38" t="s">
        <v>65</v>
      </c>
      <c r="Y26" s="38" t="s">
        <v>65</v>
      </c>
      <c r="Z26" s="38" t="s">
        <v>65</v>
      </c>
      <c r="AA26" s="38" t="s">
        <v>65</v>
      </c>
      <c r="AB26" s="38" t="s">
        <v>65</v>
      </c>
      <c r="AC26" s="38" t="s">
        <v>65</v>
      </c>
      <c r="AD26" s="38" t="s">
        <v>65</v>
      </c>
      <c r="AE26" s="12">
        <v>-1311.6</v>
      </c>
      <c r="AF26" s="38" t="s">
        <v>65</v>
      </c>
    </row>
    <row r="27" spans="1:32" s="32" customFormat="1" ht="84.75">
      <c r="A27" s="40" t="s">
        <v>88</v>
      </c>
      <c r="B27" s="41">
        <v>10</v>
      </c>
      <c r="C27" s="41" t="s">
        <v>89</v>
      </c>
      <c r="D27" s="12">
        <f>F27</f>
        <v>159900</v>
      </c>
      <c r="E27" s="38" t="s">
        <v>65</v>
      </c>
      <c r="F27" s="12">
        <f>O27</f>
        <v>159900</v>
      </c>
      <c r="G27" s="38" t="s">
        <v>65</v>
      </c>
      <c r="H27" s="38" t="s">
        <v>65</v>
      </c>
      <c r="I27" s="38" t="s">
        <v>65</v>
      </c>
      <c r="J27" s="38" t="s">
        <v>65</v>
      </c>
      <c r="K27" s="38" t="s">
        <v>65</v>
      </c>
      <c r="L27" s="38" t="s">
        <v>65</v>
      </c>
      <c r="M27" s="38" t="s">
        <v>65</v>
      </c>
      <c r="N27" s="38" t="s">
        <v>65</v>
      </c>
      <c r="O27" s="12">
        <v>159900</v>
      </c>
      <c r="P27" s="38" t="s">
        <v>65</v>
      </c>
      <c r="Q27" s="40" t="s">
        <v>88</v>
      </c>
      <c r="R27" s="41">
        <v>10</v>
      </c>
      <c r="S27" s="41" t="s">
        <v>89</v>
      </c>
      <c r="T27" s="12">
        <f>V27</f>
        <v>15681.34</v>
      </c>
      <c r="U27" s="38" t="s">
        <v>65</v>
      </c>
      <c r="V27" s="12">
        <f>AE27</f>
        <v>15681.34</v>
      </c>
      <c r="W27" s="38" t="s">
        <v>65</v>
      </c>
      <c r="X27" s="38" t="s">
        <v>65</v>
      </c>
      <c r="Y27" s="38" t="s">
        <v>65</v>
      </c>
      <c r="Z27" s="38" t="s">
        <v>65</v>
      </c>
      <c r="AA27" s="38" t="s">
        <v>65</v>
      </c>
      <c r="AB27" s="38" t="s">
        <v>65</v>
      </c>
      <c r="AC27" s="38" t="s">
        <v>65</v>
      </c>
      <c r="AD27" s="38" t="s">
        <v>65</v>
      </c>
      <c r="AE27" s="12">
        <v>15681.34</v>
      </c>
      <c r="AF27" s="38" t="s">
        <v>65</v>
      </c>
    </row>
    <row r="28" spans="1:32" s="32" customFormat="1">
      <c r="A28" s="40" t="s">
        <v>90</v>
      </c>
      <c r="B28" s="41">
        <v>10</v>
      </c>
      <c r="C28" s="41" t="s">
        <v>91</v>
      </c>
      <c r="D28" s="12">
        <f>D29+D31</f>
        <v>3006000</v>
      </c>
      <c r="E28" s="38" t="s">
        <v>65</v>
      </c>
      <c r="F28" s="12">
        <f>F29+F31</f>
        <v>3006000</v>
      </c>
      <c r="G28" s="38" t="s">
        <v>65</v>
      </c>
      <c r="H28" s="38" t="s">
        <v>65</v>
      </c>
      <c r="I28" s="38" t="s">
        <v>65</v>
      </c>
      <c r="J28" s="38" t="s">
        <v>65</v>
      </c>
      <c r="K28" s="38" t="s">
        <v>65</v>
      </c>
      <c r="L28" s="38" t="s">
        <v>65</v>
      </c>
      <c r="M28" s="38" t="s">
        <v>65</v>
      </c>
      <c r="N28" s="38" t="s">
        <v>65</v>
      </c>
      <c r="O28" s="12">
        <f>O29+O31</f>
        <v>3006000</v>
      </c>
      <c r="P28" s="38" t="s">
        <v>65</v>
      </c>
      <c r="Q28" s="40" t="s">
        <v>90</v>
      </c>
      <c r="R28" s="41">
        <v>10</v>
      </c>
      <c r="S28" s="41" t="s">
        <v>91</v>
      </c>
      <c r="T28" s="12">
        <f>V28</f>
        <v>1027321.5800000001</v>
      </c>
      <c r="U28" s="38" t="s">
        <v>65</v>
      </c>
      <c r="V28" s="12">
        <f>AE28</f>
        <v>1027321.5800000001</v>
      </c>
      <c r="W28" s="38" t="s">
        <v>65</v>
      </c>
      <c r="X28" s="38" t="s">
        <v>65</v>
      </c>
      <c r="Y28" s="38" t="s">
        <v>65</v>
      </c>
      <c r="Z28" s="38" t="s">
        <v>65</v>
      </c>
      <c r="AA28" s="38" t="s">
        <v>65</v>
      </c>
      <c r="AB28" s="38" t="s">
        <v>65</v>
      </c>
      <c r="AC28" s="38" t="s">
        <v>65</v>
      </c>
      <c r="AD28" s="38" t="s">
        <v>65</v>
      </c>
      <c r="AE28" s="12">
        <f>AE29+AE31</f>
        <v>1027321.5800000001</v>
      </c>
      <c r="AF28" s="38" t="s">
        <v>65</v>
      </c>
    </row>
    <row r="29" spans="1:32" s="32" customFormat="1" ht="21.75">
      <c r="A29" s="40" t="s">
        <v>92</v>
      </c>
      <c r="B29" s="41">
        <v>10</v>
      </c>
      <c r="C29" s="41" t="s">
        <v>93</v>
      </c>
      <c r="D29" s="12">
        <f>D30</f>
        <v>1066700</v>
      </c>
      <c r="E29" s="38" t="s">
        <v>65</v>
      </c>
      <c r="F29" s="12">
        <f>F30</f>
        <v>1066700</v>
      </c>
      <c r="G29" s="38" t="s">
        <v>65</v>
      </c>
      <c r="H29" s="38" t="s">
        <v>65</v>
      </c>
      <c r="I29" s="38" t="s">
        <v>65</v>
      </c>
      <c r="J29" s="38" t="s">
        <v>65</v>
      </c>
      <c r="K29" s="38" t="s">
        <v>65</v>
      </c>
      <c r="L29" s="38" t="s">
        <v>65</v>
      </c>
      <c r="M29" s="38" t="s">
        <v>65</v>
      </c>
      <c r="N29" s="38" t="s">
        <v>65</v>
      </c>
      <c r="O29" s="12">
        <f>O30</f>
        <v>1066700</v>
      </c>
      <c r="P29" s="38" t="s">
        <v>65</v>
      </c>
      <c r="Q29" s="40" t="s">
        <v>92</v>
      </c>
      <c r="R29" s="41">
        <v>10</v>
      </c>
      <c r="S29" s="41" t="s">
        <v>93</v>
      </c>
      <c r="T29" s="12">
        <f>T30</f>
        <v>886497.59</v>
      </c>
      <c r="U29" s="38" t="s">
        <v>65</v>
      </c>
      <c r="V29" s="12">
        <f>V30</f>
        <v>886497.59</v>
      </c>
      <c r="W29" s="38" t="s">
        <v>65</v>
      </c>
      <c r="X29" s="38" t="s">
        <v>65</v>
      </c>
      <c r="Y29" s="38" t="s">
        <v>65</v>
      </c>
      <c r="Z29" s="38" t="s">
        <v>65</v>
      </c>
      <c r="AA29" s="38" t="s">
        <v>65</v>
      </c>
      <c r="AB29" s="38" t="s">
        <v>65</v>
      </c>
      <c r="AC29" s="38" t="s">
        <v>65</v>
      </c>
      <c r="AD29" s="38" t="s">
        <v>65</v>
      </c>
      <c r="AE29" s="12">
        <v>750106.74</v>
      </c>
      <c r="AF29" s="38" t="s">
        <v>65</v>
      </c>
    </row>
    <row r="30" spans="1:32" s="32" customFormat="1" ht="63.75">
      <c r="A30" s="40" t="s">
        <v>94</v>
      </c>
      <c r="B30" s="41">
        <v>10</v>
      </c>
      <c r="C30" s="41" t="s">
        <v>95</v>
      </c>
      <c r="D30" s="12">
        <f>F30</f>
        <v>1066700</v>
      </c>
      <c r="E30" s="38" t="s">
        <v>65</v>
      </c>
      <c r="F30" s="12">
        <f>O30</f>
        <v>1066700</v>
      </c>
      <c r="G30" s="38" t="s">
        <v>65</v>
      </c>
      <c r="H30" s="38" t="s">
        <v>65</v>
      </c>
      <c r="I30" s="38" t="s">
        <v>65</v>
      </c>
      <c r="J30" s="38" t="s">
        <v>65</v>
      </c>
      <c r="K30" s="38" t="s">
        <v>65</v>
      </c>
      <c r="L30" s="38" t="s">
        <v>65</v>
      </c>
      <c r="M30" s="38" t="s">
        <v>65</v>
      </c>
      <c r="N30" s="38" t="s">
        <v>65</v>
      </c>
      <c r="O30" s="82">
        <v>1066700</v>
      </c>
      <c r="P30" s="38" t="s">
        <v>65</v>
      </c>
      <c r="Q30" s="40" t="s">
        <v>94</v>
      </c>
      <c r="R30" s="41">
        <v>10</v>
      </c>
      <c r="S30" s="41" t="s">
        <v>95</v>
      </c>
      <c r="T30" s="12">
        <f>V30</f>
        <v>886497.59</v>
      </c>
      <c r="U30" s="38" t="s">
        <v>65</v>
      </c>
      <c r="V30" s="12">
        <f>AE30</f>
        <v>886497.59</v>
      </c>
      <c r="W30" s="38" t="s">
        <v>65</v>
      </c>
      <c r="X30" s="38" t="s">
        <v>65</v>
      </c>
      <c r="Y30" s="38" t="s">
        <v>65</v>
      </c>
      <c r="Z30" s="38" t="s">
        <v>65</v>
      </c>
      <c r="AA30" s="38" t="s">
        <v>65</v>
      </c>
      <c r="AB30" s="38" t="s">
        <v>65</v>
      </c>
      <c r="AC30" s="38" t="s">
        <v>65</v>
      </c>
      <c r="AD30" s="38" t="s">
        <v>65</v>
      </c>
      <c r="AE30" s="12">
        <v>886497.59</v>
      </c>
      <c r="AF30" s="38" t="s">
        <v>65</v>
      </c>
    </row>
    <row r="31" spans="1:32" s="32" customFormat="1" ht="21.75">
      <c r="A31" s="40" t="s">
        <v>96</v>
      </c>
      <c r="B31" s="41">
        <v>10</v>
      </c>
      <c r="C31" s="41" t="s">
        <v>97</v>
      </c>
      <c r="D31" s="12">
        <f>D32</f>
        <v>1939300</v>
      </c>
      <c r="E31" s="38" t="s">
        <v>65</v>
      </c>
      <c r="F31" s="12">
        <f>F32</f>
        <v>1939300</v>
      </c>
      <c r="G31" s="38" t="s">
        <v>65</v>
      </c>
      <c r="H31" s="38" t="s">
        <v>65</v>
      </c>
      <c r="I31" s="38" t="s">
        <v>65</v>
      </c>
      <c r="J31" s="38" t="s">
        <v>65</v>
      </c>
      <c r="K31" s="38" t="s">
        <v>65</v>
      </c>
      <c r="L31" s="38" t="s">
        <v>65</v>
      </c>
      <c r="M31" s="38" t="s">
        <v>65</v>
      </c>
      <c r="N31" s="38" t="s">
        <v>65</v>
      </c>
      <c r="O31" s="12">
        <f>O32</f>
        <v>1939300</v>
      </c>
      <c r="P31" s="38" t="s">
        <v>65</v>
      </c>
      <c r="Q31" s="40" t="s">
        <v>96</v>
      </c>
      <c r="R31" s="41">
        <v>10</v>
      </c>
      <c r="S31" s="41" t="s">
        <v>97</v>
      </c>
      <c r="T31" s="12">
        <f>T32</f>
        <v>437681.01</v>
      </c>
      <c r="U31" s="38" t="s">
        <v>65</v>
      </c>
      <c r="V31" s="12">
        <f>V32</f>
        <v>437681.01</v>
      </c>
      <c r="W31" s="38" t="s">
        <v>65</v>
      </c>
      <c r="X31" s="38" t="s">
        <v>65</v>
      </c>
      <c r="Y31" s="38" t="s">
        <v>65</v>
      </c>
      <c r="Z31" s="38" t="s">
        <v>65</v>
      </c>
      <c r="AA31" s="38" t="s">
        <v>65</v>
      </c>
      <c r="AB31" s="38" t="s">
        <v>65</v>
      </c>
      <c r="AC31" s="38" t="s">
        <v>65</v>
      </c>
      <c r="AD31" s="38" t="s">
        <v>65</v>
      </c>
      <c r="AE31" s="12">
        <v>277214.84000000003</v>
      </c>
      <c r="AF31" s="38" t="s">
        <v>65</v>
      </c>
    </row>
    <row r="32" spans="1:32" s="32" customFormat="1" ht="63.75">
      <c r="A32" s="40" t="s">
        <v>98</v>
      </c>
      <c r="B32" s="41">
        <v>10</v>
      </c>
      <c r="C32" s="41" t="s">
        <v>99</v>
      </c>
      <c r="D32" s="12">
        <f t="shared" ref="D32:D39" si="0">F32</f>
        <v>1939300</v>
      </c>
      <c r="E32" s="38" t="s">
        <v>65</v>
      </c>
      <c r="F32" s="12">
        <f t="shared" ref="F32:F39" si="1">O32</f>
        <v>1939300</v>
      </c>
      <c r="G32" s="38" t="s">
        <v>65</v>
      </c>
      <c r="H32" s="38" t="s">
        <v>65</v>
      </c>
      <c r="I32" s="38" t="s">
        <v>65</v>
      </c>
      <c r="J32" s="38" t="s">
        <v>65</v>
      </c>
      <c r="K32" s="38" t="s">
        <v>65</v>
      </c>
      <c r="L32" s="38" t="s">
        <v>65</v>
      </c>
      <c r="M32" s="38" t="s">
        <v>65</v>
      </c>
      <c r="N32" s="38" t="s">
        <v>65</v>
      </c>
      <c r="O32" s="12">
        <v>1939300</v>
      </c>
      <c r="P32" s="38" t="s">
        <v>65</v>
      </c>
      <c r="Q32" s="40" t="s">
        <v>98</v>
      </c>
      <c r="R32" s="41">
        <v>10</v>
      </c>
      <c r="S32" s="41" t="s">
        <v>99</v>
      </c>
      <c r="T32" s="12">
        <f>V32</f>
        <v>437681.01</v>
      </c>
      <c r="U32" s="38" t="s">
        <v>65</v>
      </c>
      <c r="V32" s="12">
        <f>AE32</f>
        <v>437681.01</v>
      </c>
      <c r="W32" s="38" t="s">
        <v>65</v>
      </c>
      <c r="X32" s="38" t="s">
        <v>65</v>
      </c>
      <c r="Y32" s="38" t="s">
        <v>65</v>
      </c>
      <c r="Z32" s="38" t="s">
        <v>65</v>
      </c>
      <c r="AA32" s="38" t="s">
        <v>65</v>
      </c>
      <c r="AB32" s="38" t="s">
        <v>65</v>
      </c>
      <c r="AC32" s="38" t="s">
        <v>65</v>
      </c>
      <c r="AD32" s="38" t="s">
        <v>65</v>
      </c>
      <c r="AE32" s="12">
        <v>437681.01</v>
      </c>
      <c r="AF32" s="38" t="s">
        <v>65</v>
      </c>
    </row>
    <row r="33" spans="1:32" s="32" customFormat="1" ht="21.75">
      <c r="A33" s="40" t="s">
        <v>100</v>
      </c>
      <c r="B33" s="41">
        <v>10</v>
      </c>
      <c r="C33" s="41" t="s">
        <v>101</v>
      </c>
      <c r="D33" s="12">
        <f t="shared" si="0"/>
        <v>5000</v>
      </c>
      <c r="E33" s="38" t="s">
        <v>65</v>
      </c>
      <c r="F33" s="12">
        <f t="shared" si="1"/>
        <v>5000</v>
      </c>
      <c r="G33" s="38" t="s">
        <v>65</v>
      </c>
      <c r="H33" s="38" t="s">
        <v>65</v>
      </c>
      <c r="I33" s="38" t="s">
        <v>65</v>
      </c>
      <c r="J33" s="38" t="s">
        <v>65</v>
      </c>
      <c r="K33" s="38" t="s">
        <v>65</v>
      </c>
      <c r="L33" s="38" t="s">
        <v>65</v>
      </c>
      <c r="M33" s="38" t="s">
        <v>65</v>
      </c>
      <c r="N33" s="38" t="s">
        <v>65</v>
      </c>
      <c r="O33" s="12">
        <f>O34</f>
        <v>5000</v>
      </c>
      <c r="P33" s="38" t="s">
        <v>65</v>
      </c>
      <c r="Q33" s="40" t="s">
        <v>100</v>
      </c>
      <c r="R33" s="41">
        <v>10</v>
      </c>
      <c r="S33" s="41" t="s">
        <v>101</v>
      </c>
      <c r="T33" s="12">
        <f>T34</f>
        <v>4250</v>
      </c>
      <c r="U33" s="38" t="s">
        <v>65</v>
      </c>
      <c r="V33" s="12">
        <f>V34</f>
        <v>4250</v>
      </c>
      <c r="W33" s="38" t="s">
        <v>65</v>
      </c>
      <c r="X33" s="38" t="s">
        <v>65</v>
      </c>
      <c r="Y33" s="38" t="s">
        <v>65</v>
      </c>
      <c r="Z33" s="38" t="s">
        <v>65</v>
      </c>
      <c r="AA33" s="38" t="s">
        <v>65</v>
      </c>
      <c r="AB33" s="38" t="s">
        <v>65</v>
      </c>
      <c r="AC33" s="38" t="s">
        <v>65</v>
      </c>
      <c r="AD33" s="38" t="s">
        <v>65</v>
      </c>
      <c r="AE33" s="12">
        <f>AE34</f>
        <v>4250</v>
      </c>
      <c r="AF33" s="38" t="s">
        <v>65</v>
      </c>
    </row>
    <row r="34" spans="1:32" s="32" customFormat="1" ht="84.75">
      <c r="A34" s="40" t="s">
        <v>102</v>
      </c>
      <c r="B34" s="41">
        <v>10</v>
      </c>
      <c r="C34" s="41" t="s">
        <v>103</v>
      </c>
      <c r="D34" s="12">
        <f t="shared" si="0"/>
        <v>5000</v>
      </c>
      <c r="E34" s="38" t="s">
        <v>65</v>
      </c>
      <c r="F34" s="12">
        <f t="shared" si="1"/>
        <v>5000</v>
      </c>
      <c r="G34" s="38" t="s">
        <v>65</v>
      </c>
      <c r="H34" s="38" t="s">
        <v>65</v>
      </c>
      <c r="I34" s="38" t="s">
        <v>65</v>
      </c>
      <c r="J34" s="38" t="s">
        <v>65</v>
      </c>
      <c r="K34" s="38" t="s">
        <v>65</v>
      </c>
      <c r="L34" s="38" t="s">
        <v>65</v>
      </c>
      <c r="M34" s="38" t="s">
        <v>65</v>
      </c>
      <c r="N34" s="38" t="s">
        <v>65</v>
      </c>
      <c r="O34" s="12">
        <f>O35</f>
        <v>5000</v>
      </c>
      <c r="P34" s="38" t="s">
        <v>65</v>
      </c>
      <c r="Q34" s="40" t="s">
        <v>102</v>
      </c>
      <c r="R34" s="41">
        <v>10</v>
      </c>
      <c r="S34" s="41" t="s">
        <v>103</v>
      </c>
      <c r="T34" s="12">
        <f>T35</f>
        <v>4250</v>
      </c>
      <c r="U34" s="38" t="s">
        <v>65</v>
      </c>
      <c r="V34" s="12">
        <f>V35</f>
        <v>4250</v>
      </c>
      <c r="W34" s="38" t="s">
        <v>65</v>
      </c>
      <c r="X34" s="38" t="s">
        <v>65</v>
      </c>
      <c r="Y34" s="38" t="s">
        <v>65</v>
      </c>
      <c r="Z34" s="38" t="s">
        <v>65</v>
      </c>
      <c r="AA34" s="38" t="s">
        <v>65</v>
      </c>
      <c r="AB34" s="38" t="s">
        <v>65</v>
      </c>
      <c r="AC34" s="38" t="s">
        <v>65</v>
      </c>
      <c r="AD34" s="38" t="s">
        <v>65</v>
      </c>
      <c r="AE34" s="12">
        <f>AE35</f>
        <v>4250</v>
      </c>
      <c r="AF34" s="38" t="s">
        <v>65</v>
      </c>
    </row>
    <row r="35" spans="1:32" s="32" customFormat="1" ht="126.75">
      <c r="A35" s="40" t="s">
        <v>104</v>
      </c>
      <c r="B35" s="41">
        <v>10</v>
      </c>
      <c r="C35" s="41" t="s">
        <v>105</v>
      </c>
      <c r="D35" s="12">
        <f t="shared" si="0"/>
        <v>5000</v>
      </c>
      <c r="E35" s="38" t="s">
        <v>65</v>
      </c>
      <c r="F35" s="12">
        <f t="shared" si="1"/>
        <v>5000</v>
      </c>
      <c r="G35" s="38" t="s">
        <v>65</v>
      </c>
      <c r="H35" s="38" t="s">
        <v>65</v>
      </c>
      <c r="I35" s="38" t="s">
        <v>65</v>
      </c>
      <c r="J35" s="38" t="s">
        <v>65</v>
      </c>
      <c r="K35" s="38" t="s">
        <v>65</v>
      </c>
      <c r="L35" s="38" t="s">
        <v>65</v>
      </c>
      <c r="M35" s="38" t="s">
        <v>65</v>
      </c>
      <c r="N35" s="38" t="s">
        <v>65</v>
      </c>
      <c r="O35" s="12">
        <v>5000</v>
      </c>
      <c r="P35" s="38" t="s">
        <v>65</v>
      </c>
      <c r="Q35" s="40" t="s">
        <v>104</v>
      </c>
      <c r="R35" s="41">
        <v>10</v>
      </c>
      <c r="S35" s="41" t="s">
        <v>105</v>
      </c>
      <c r="T35" s="12">
        <f>V35</f>
        <v>4250</v>
      </c>
      <c r="U35" s="38" t="s">
        <v>65</v>
      </c>
      <c r="V35" s="12">
        <f>AE35</f>
        <v>4250</v>
      </c>
      <c r="W35" s="38" t="s">
        <v>65</v>
      </c>
      <c r="X35" s="38" t="s">
        <v>65</v>
      </c>
      <c r="Y35" s="38" t="s">
        <v>65</v>
      </c>
      <c r="Z35" s="38" t="s">
        <v>65</v>
      </c>
      <c r="AA35" s="38" t="s">
        <v>65</v>
      </c>
      <c r="AB35" s="38" t="s">
        <v>65</v>
      </c>
      <c r="AC35" s="38" t="s">
        <v>65</v>
      </c>
      <c r="AD35" s="38" t="s">
        <v>65</v>
      </c>
      <c r="AE35" s="12">
        <v>4250</v>
      </c>
      <c r="AF35" s="38" t="s">
        <v>65</v>
      </c>
    </row>
    <row r="36" spans="1:32" s="32" customFormat="1" ht="74.25">
      <c r="A36" s="40" t="s">
        <v>106</v>
      </c>
      <c r="B36" s="41">
        <v>10</v>
      </c>
      <c r="C36" s="41" t="s">
        <v>107</v>
      </c>
      <c r="D36" s="12">
        <f t="shared" si="0"/>
        <v>111700</v>
      </c>
      <c r="E36" s="38" t="s">
        <v>65</v>
      </c>
      <c r="F36" s="12">
        <f t="shared" si="1"/>
        <v>111700</v>
      </c>
      <c r="G36" s="38" t="s">
        <v>65</v>
      </c>
      <c r="H36" s="38" t="s">
        <v>65</v>
      </c>
      <c r="I36" s="38" t="s">
        <v>65</v>
      </c>
      <c r="J36" s="38" t="s">
        <v>65</v>
      </c>
      <c r="K36" s="38" t="s">
        <v>65</v>
      </c>
      <c r="L36" s="38" t="s">
        <v>65</v>
      </c>
      <c r="M36" s="38" t="s">
        <v>65</v>
      </c>
      <c r="N36" s="38" t="s">
        <v>65</v>
      </c>
      <c r="O36" s="12">
        <f>O37</f>
        <v>111700</v>
      </c>
      <c r="P36" s="38" t="s">
        <v>65</v>
      </c>
      <c r="Q36" s="40" t="s">
        <v>106</v>
      </c>
      <c r="R36" s="41">
        <v>10</v>
      </c>
      <c r="S36" s="41" t="s">
        <v>107</v>
      </c>
      <c r="T36" s="12">
        <f>T37</f>
        <v>95949.24</v>
      </c>
      <c r="U36" s="38" t="s">
        <v>65</v>
      </c>
      <c r="V36" s="12">
        <f>V37</f>
        <v>95949.24</v>
      </c>
      <c r="W36" s="38" t="s">
        <v>65</v>
      </c>
      <c r="X36" s="38" t="s">
        <v>65</v>
      </c>
      <c r="Y36" s="38" t="s">
        <v>65</v>
      </c>
      <c r="Z36" s="38" t="s">
        <v>65</v>
      </c>
      <c r="AA36" s="38" t="s">
        <v>65</v>
      </c>
      <c r="AB36" s="38" t="s">
        <v>65</v>
      </c>
      <c r="AC36" s="38" t="s">
        <v>65</v>
      </c>
      <c r="AD36" s="38" t="s">
        <v>65</v>
      </c>
      <c r="AE36" s="12">
        <f>AE37</f>
        <v>95949.24</v>
      </c>
      <c r="AF36" s="38" t="s">
        <v>65</v>
      </c>
    </row>
    <row r="37" spans="1:32" s="32" customFormat="1" ht="158.25">
      <c r="A37" s="40" t="s">
        <v>108</v>
      </c>
      <c r="B37" s="41">
        <v>10</v>
      </c>
      <c r="C37" s="41" t="s">
        <v>109</v>
      </c>
      <c r="D37" s="12">
        <f t="shared" si="0"/>
        <v>111700</v>
      </c>
      <c r="E37" s="38" t="s">
        <v>65</v>
      </c>
      <c r="F37" s="12">
        <f t="shared" si="1"/>
        <v>111700</v>
      </c>
      <c r="G37" s="38" t="s">
        <v>65</v>
      </c>
      <c r="H37" s="38" t="s">
        <v>65</v>
      </c>
      <c r="I37" s="38" t="s">
        <v>65</v>
      </c>
      <c r="J37" s="38" t="s">
        <v>65</v>
      </c>
      <c r="K37" s="38" t="s">
        <v>65</v>
      </c>
      <c r="L37" s="38" t="s">
        <v>65</v>
      </c>
      <c r="M37" s="38" t="s">
        <v>65</v>
      </c>
      <c r="N37" s="38" t="s">
        <v>65</v>
      </c>
      <c r="O37" s="12">
        <f>O38</f>
        <v>111700</v>
      </c>
      <c r="P37" s="38" t="s">
        <v>65</v>
      </c>
      <c r="Q37" s="40" t="s">
        <v>108</v>
      </c>
      <c r="R37" s="41">
        <v>10</v>
      </c>
      <c r="S37" s="41" t="s">
        <v>109</v>
      </c>
      <c r="T37" s="12">
        <f>T38</f>
        <v>95949.24</v>
      </c>
      <c r="U37" s="38" t="s">
        <v>65</v>
      </c>
      <c r="V37" s="12">
        <f>V38</f>
        <v>95949.24</v>
      </c>
      <c r="W37" s="38" t="s">
        <v>65</v>
      </c>
      <c r="X37" s="38" t="s">
        <v>65</v>
      </c>
      <c r="Y37" s="38" t="s">
        <v>65</v>
      </c>
      <c r="Z37" s="38" t="s">
        <v>65</v>
      </c>
      <c r="AA37" s="38" t="s">
        <v>65</v>
      </c>
      <c r="AB37" s="38" t="s">
        <v>65</v>
      </c>
      <c r="AC37" s="38" t="s">
        <v>65</v>
      </c>
      <c r="AD37" s="38" t="s">
        <v>65</v>
      </c>
      <c r="AE37" s="12">
        <f>AE38</f>
        <v>95949.24</v>
      </c>
      <c r="AF37" s="38" t="s">
        <v>65</v>
      </c>
    </row>
    <row r="38" spans="1:32" s="32" customFormat="1" ht="147.75">
      <c r="A38" s="40" t="s">
        <v>110</v>
      </c>
      <c r="B38" s="41">
        <v>10</v>
      </c>
      <c r="C38" s="41" t="s">
        <v>111</v>
      </c>
      <c r="D38" s="12">
        <f t="shared" si="0"/>
        <v>111700</v>
      </c>
      <c r="E38" s="38" t="s">
        <v>65</v>
      </c>
      <c r="F38" s="12">
        <f t="shared" si="1"/>
        <v>111700</v>
      </c>
      <c r="G38" s="38" t="s">
        <v>65</v>
      </c>
      <c r="H38" s="38" t="s">
        <v>65</v>
      </c>
      <c r="I38" s="38" t="s">
        <v>65</v>
      </c>
      <c r="J38" s="38" t="s">
        <v>65</v>
      </c>
      <c r="K38" s="38" t="s">
        <v>65</v>
      </c>
      <c r="L38" s="38" t="s">
        <v>65</v>
      </c>
      <c r="M38" s="38" t="s">
        <v>65</v>
      </c>
      <c r="N38" s="38" t="s">
        <v>65</v>
      </c>
      <c r="O38" s="12">
        <f>O39</f>
        <v>111700</v>
      </c>
      <c r="P38" s="38" t="s">
        <v>65</v>
      </c>
      <c r="Q38" s="40" t="s">
        <v>110</v>
      </c>
      <c r="R38" s="41">
        <v>10</v>
      </c>
      <c r="S38" s="41" t="s">
        <v>111</v>
      </c>
      <c r="T38" s="12">
        <f>T39</f>
        <v>95949.24</v>
      </c>
      <c r="U38" s="38" t="s">
        <v>65</v>
      </c>
      <c r="V38" s="12">
        <f>V39</f>
        <v>95949.24</v>
      </c>
      <c r="W38" s="38" t="s">
        <v>65</v>
      </c>
      <c r="X38" s="38" t="s">
        <v>65</v>
      </c>
      <c r="Y38" s="38" t="s">
        <v>65</v>
      </c>
      <c r="Z38" s="38" t="s">
        <v>65</v>
      </c>
      <c r="AA38" s="38" t="s">
        <v>65</v>
      </c>
      <c r="AB38" s="38" t="s">
        <v>65</v>
      </c>
      <c r="AC38" s="38" t="s">
        <v>65</v>
      </c>
      <c r="AD38" s="38" t="s">
        <v>65</v>
      </c>
      <c r="AE38" s="12">
        <f>AE39</f>
        <v>95949.24</v>
      </c>
      <c r="AF38" s="38" t="s">
        <v>65</v>
      </c>
    </row>
    <row r="39" spans="1:32" s="32" customFormat="1" ht="126.75">
      <c r="A39" s="40" t="s">
        <v>112</v>
      </c>
      <c r="B39" s="41">
        <v>10</v>
      </c>
      <c r="C39" s="41" t="s">
        <v>113</v>
      </c>
      <c r="D39" s="12">
        <f t="shared" si="0"/>
        <v>111700</v>
      </c>
      <c r="E39" s="38" t="s">
        <v>65</v>
      </c>
      <c r="F39" s="12">
        <f t="shared" si="1"/>
        <v>111700</v>
      </c>
      <c r="G39" s="38" t="s">
        <v>65</v>
      </c>
      <c r="H39" s="38" t="s">
        <v>65</v>
      </c>
      <c r="I39" s="38" t="s">
        <v>65</v>
      </c>
      <c r="J39" s="38" t="s">
        <v>65</v>
      </c>
      <c r="K39" s="38" t="s">
        <v>65</v>
      </c>
      <c r="L39" s="38" t="s">
        <v>65</v>
      </c>
      <c r="M39" s="38" t="s">
        <v>65</v>
      </c>
      <c r="N39" s="38" t="s">
        <v>65</v>
      </c>
      <c r="O39" s="12">
        <v>111700</v>
      </c>
      <c r="P39" s="38" t="s">
        <v>65</v>
      </c>
      <c r="Q39" s="40" t="s">
        <v>112</v>
      </c>
      <c r="R39" s="41">
        <v>10</v>
      </c>
      <c r="S39" s="41" t="s">
        <v>113</v>
      </c>
      <c r="T39" s="12">
        <f>V39</f>
        <v>95949.24</v>
      </c>
      <c r="U39" s="38" t="s">
        <v>65</v>
      </c>
      <c r="V39" s="12">
        <f>AE39</f>
        <v>95949.24</v>
      </c>
      <c r="W39" s="38" t="s">
        <v>65</v>
      </c>
      <c r="X39" s="38" t="s">
        <v>65</v>
      </c>
      <c r="Y39" s="38" t="s">
        <v>65</v>
      </c>
      <c r="Z39" s="38" t="s">
        <v>65</v>
      </c>
      <c r="AA39" s="38" t="s">
        <v>65</v>
      </c>
      <c r="AB39" s="38" t="s">
        <v>65</v>
      </c>
      <c r="AC39" s="38" t="s">
        <v>65</v>
      </c>
      <c r="AD39" s="38" t="s">
        <v>65</v>
      </c>
      <c r="AE39" s="12">
        <v>95949.24</v>
      </c>
      <c r="AF39" s="38" t="s">
        <v>65</v>
      </c>
    </row>
    <row r="40" spans="1:32" s="32" customFormat="1" ht="42.75">
      <c r="A40" s="40" t="s">
        <v>114</v>
      </c>
      <c r="B40" s="41">
        <v>10</v>
      </c>
      <c r="C40" s="41" t="s">
        <v>115</v>
      </c>
      <c r="D40" s="38" t="s">
        <v>65</v>
      </c>
      <c r="E40" s="38" t="s">
        <v>65</v>
      </c>
      <c r="F40" s="38" t="s">
        <v>65</v>
      </c>
      <c r="G40" s="38" t="s">
        <v>65</v>
      </c>
      <c r="H40" s="38" t="s">
        <v>65</v>
      </c>
      <c r="I40" s="38" t="s">
        <v>65</v>
      </c>
      <c r="J40" s="38" t="s">
        <v>65</v>
      </c>
      <c r="K40" s="38" t="s">
        <v>65</v>
      </c>
      <c r="L40" s="38" t="s">
        <v>65</v>
      </c>
      <c r="M40" s="38" t="s">
        <v>65</v>
      </c>
      <c r="N40" s="38" t="s">
        <v>65</v>
      </c>
      <c r="O40" s="38" t="s">
        <v>65</v>
      </c>
      <c r="P40" s="38" t="s">
        <v>65</v>
      </c>
      <c r="Q40" s="40" t="s">
        <v>114</v>
      </c>
      <c r="R40" s="41">
        <v>10</v>
      </c>
      <c r="S40" s="41" t="s">
        <v>115</v>
      </c>
      <c r="T40" s="38" t="s">
        <v>65</v>
      </c>
      <c r="U40" s="38" t="s">
        <v>65</v>
      </c>
      <c r="V40" s="38" t="s">
        <v>65</v>
      </c>
      <c r="W40" s="38" t="s">
        <v>65</v>
      </c>
      <c r="X40" s="38" t="s">
        <v>65</v>
      </c>
      <c r="Y40" s="38" t="s">
        <v>65</v>
      </c>
      <c r="Z40" s="38" t="s">
        <v>65</v>
      </c>
      <c r="AA40" s="38" t="s">
        <v>65</v>
      </c>
      <c r="AB40" s="38" t="s">
        <v>65</v>
      </c>
      <c r="AC40" s="38" t="s">
        <v>65</v>
      </c>
      <c r="AD40" s="38" t="s">
        <v>65</v>
      </c>
      <c r="AE40" s="38" t="s">
        <v>65</v>
      </c>
      <c r="AF40" s="38" t="s">
        <v>65</v>
      </c>
    </row>
    <row r="41" spans="1:32" s="32" customFormat="1" ht="137.25">
      <c r="A41" s="40" t="s">
        <v>116</v>
      </c>
      <c r="B41" s="41">
        <v>10</v>
      </c>
      <c r="C41" s="41" t="s">
        <v>117</v>
      </c>
      <c r="D41" s="38" t="s">
        <v>65</v>
      </c>
      <c r="E41" s="38" t="s">
        <v>65</v>
      </c>
      <c r="F41" s="38" t="s">
        <v>65</v>
      </c>
      <c r="G41" s="38" t="s">
        <v>65</v>
      </c>
      <c r="H41" s="38" t="s">
        <v>65</v>
      </c>
      <c r="I41" s="38" t="s">
        <v>65</v>
      </c>
      <c r="J41" s="38" t="s">
        <v>65</v>
      </c>
      <c r="K41" s="38" t="s">
        <v>65</v>
      </c>
      <c r="L41" s="38" t="s">
        <v>65</v>
      </c>
      <c r="M41" s="38" t="s">
        <v>65</v>
      </c>
      <c r="N41" s="38" t="s">
        <v>65</v>
      </c>
      <c r="O41" s="38" t="s">
        <v>65</v>
      </c>
      <c r="P41" s="38" t="s">
        <v>65</v>
      </c>
      <c r="Q41" s="40" t="s">
        <v>116</v>
      </c>
      <c r="R41" s="41">
        <v>10</v>
      </c>
      <c r="S41" s="41" t="s">
        <v>117</v>
      </c>
      <c r="T41" s="38" t="s">
        <v>65</v>
      </c>
      <c r="U41" s="38" t="s">
        <v>65</v>
      </c>
      <c r="V41" s="38" t="s">
        <v>65</v>
      </c>
      <c r="W41" s="38" t="s">
        <v>65</v>
      </c>
      <c r="X41" s="38" t="s">
        <v>65</v>
      </c>
      <c r="Y41" s="38" t="s">
        <v>65</v>
      </c>
      <c r="Z41" s="38" t="s">
        <v>65</v>
      </c>
      <c r="AA41" s="38" t="s">
        <v>65</v>
      </c>
      <c r="AB41" s="38" t="s">
        <v>65</v>
      </c>
      <c r="AC41" s="38" t="s">
        <v>65</v>
      </c>
      <c r="AD41" s="38" t="s">
        <v>65</v>
      </c>
      <c r="AE41" s="38" t="s">
        <v>65</v>
      </c>
      <c r="AF41" s="38" t="s">
        <v>65</v>
      </c>
    </row>
    <row r="42" spans="1:32" s="32" customFormat="1" ht="168.75">
      <c r="A42" s="40" t="s">
        <v>118</v>
      </c>
      <c r="B42" s="41">
        <v>10</v>
      </c>
      <c r="C42" s="41" t="s">
        <v>119</v>
      </c>
      <c r="D42" s="38" t="s">
        <v>65</v>
      </c>
      <c r="E42" s="38" t="s">
        <v>65</v>
      </c>
      <c r="F42" s="38" t="s">
        <v>65</v>
      </c>
      <c r="G42" s="38" t="s">
        <v>65</v>
      </c>
      <c r="H42" s="38" t="s">
        <v>65</v>
      </c>
      <c r="I42" s="38" t="s">
        <v>65</v>
      </c>
      <c r="J42" s="38" t="s">
        <v>65</v>
      </c>
      <c r="K42" s="38" t="s">
        <v>65</v>
      </c>
      <c r="L42" s="38" t="s">
        <v>65</v>
      </c>
      <c r="M42" s="38" t="s">
        <v>65</v>
      </c>
      <c r="N42" s="38" t="s">
        <v>65</v>
      </c>
      <c r="O42" s="38" t="s">
        <v>65</v>
      </c>
      <c r="P42" s="38" t="s">
        <v>65</v>
      </c>
      <c r="Q42" s="40" t="s">
        <v>118</v>
      </c>
      <c r="R42" s="41">
        <v>10</v>
      </c>
      <c r="S42" s="41" t="s">
        <v>119</v>
      </c>
      <c r="T42" s="38" t="s">
        <v>65</v>
      </c>
      <c r="U42" s="38" t="s">
        <v>65</v>
      </c>
      <c r="V42" s="38" t="s">
        <v>65</v>
      </c>
      <c r="W42" s="38" t="s">
        <v>65</v>
      </c>
      <c r="X42" s="38" t="s">
        <v>65</v>
      </c>
      <c r="Y42" s="38" t="s">
        <v>65</v>
      </c>
      <c r="Z42" s="38" t="s">
        <v>65</v>
      </c>
      <c r="AA42" s="38" t="s">
        <v>65</v>
      </c>
      <c r="AB42" s="38" t="s">
        <v>65</v>
      </c>
      <c r="AC42" s="38" t="s">
        <v>65</v>
      </c>
      <c r="AD42" s="38" t="s">
        <v>65</v>
      </c>
      <c r="AE42" s="38" t="s">
        <v>65</v>
      </c>
      <c r="AF42" s="38" t="s">
        <v>65</v>
      </c>
    </row>
    <row r="43" spans="1:32" s="32" customFormat="1" ht="168.75">
      <c r="A43" s="40" t="s">
        <v>120</v>
      </c>
      <c r="B43" s="41">
        <v>10</v>
      </c>
      <c r="C43" s="41" t="s">
        <v>121</v>
      </c>
      <c r="D43" s="38" t="s">
        <v>65</v>
      </c>
      <c r="E43" s="38" t="s">
        <v>65</v>
      </c>
      <c r="F43" s="38" t="s">
        <v>65</v>
      </c>
      <c r="G43" s="38" t="s">
        <v>65</v>
      </c>
      <c r="H43" s="38" t="s">
        <v>65</v>
      </c>
      <c r="I43" s="38" t="s">
        <v>65</v>
      </c>
      <c r="J43" s="38" t="s">
        <v>65</v>
      </c>
      <c r="K43" s="38" t="s">
        <v>65</v>
      </c>
      <c r="L43" s="38" t="s">
        <v>65</v>
      </c>
      <c r="M43" s="38" t="s">
        <v>65</v>
      </c>
      <c r="N43" s="38" t="s">
        <v>65</v>
      </c>
      <c r="O43" s="38" t="s">
        <v>65</v>
      </c>
      <c r="P43" s="38" t="s">
        <v>65</v>
      </c>
      <c r="Q43" s="40" t="s">
        <v>120</v>
      </c>
      <c r="R43" s="41">
        <v>10</v>
      </c>
      <c r="S43" s="41" t="s">
        <v>121</v>
      </c>
      <c r="T43" s="38" t="s">
        <v>65</v>
      </c>
      <c r="U43" s="38" t="s">
        <v>65</v>
      </c>
      <c r="V43" s="38" t="s">
        <v>65</v>
      </c>
      <c r="W43" s="38" t="s">
        <v>65</v>
      </c>
      <c r="X43" s="38" t="s">
        <v>65</v>
      </c>
      <c r="Y43" s="38" t="s">
        <v>65</v>
      </c>
      <c r="Z43" s="38" t="s">
        <v>65</v>
      </c>
      <c r="AA43" s="38" t="s">
        <v>65</v>
      </c>
      <c r="AB43" s="38" t="s">
        <v>65</v>
      </c>
      <c r="AC43" s="38" t="s">
        <v>65</v>
      </c>
      <c r="AD43" s="38" t="s">
        <v>65</v>
      </c>
      <c r="AE43" s="38" t="s">
        <v>65</v>
      </c>
      <c r="AF43" s="38" t="s">
        <v>65</v>
      </c>
    </row>
    <row r="44" spans="1:32" s="32" customFormat="1" ht="21.75">
      <c r="A44" s="40" t="s">
        <v>122</v>
      </c>
      <c r="B44" s="41">
        <v>10</v>
      </c>
      <c r="C44" s="41" t="s">
        <v>123</v>
      </c>
      <c r="D44" s="12">
        <f>F44</f>
        <v>15500</v>
      </c>
      <c r="E44" s="38" t="s">
        <v>65</v>
      </c>
      <c r="F44" s="12">
        <f>O44</f>
        <v>15500</v>
      </c>
      <c r="G44" s="38" t="s">
        <v>65</v>
      </c>
      <c r="H44" s="38" t="s">
        <v>65</v>
      </c>
      <c r="I44" s="38" t="s">
        <v>65</v>
      </c>
      <c r="J44" s="38" t="s">
        <v>65</v>
      </c>
      <c r="K44" s="38" t="s">
        <v>65</v>
      </c>
      <c r="L44" s="38" t="s">
        <v>65</v>
      </c>
      <c r="M44" s="38" t="s">
        <v>65</v>
      </c>
      <c r="N44" s="38" t="s">
        <v>65</v>
      </c>
      <c r="O44" s="12">
        <f>O45+O47</f>
        <v>15500</v>
      </c>
      <c r="P44" s="38" t="s">
        <v>65</v>
      </c>
      <c r="Q44" s="40" t="s">
        <v>122</v>
      </c>
      <c r="R44" s="41">
        <v>10</v>
      </c>
      <c r="S44" s="41" t="s">
        <v>123</v>
      </c>
      <c r="T44" s="83">
        <f>V44</f>
        <v>14784.21</v>
      </c>
      <c r="U44" s="38" t="s">
        <v>65</v>
      </c>
      <c r="V44" s="12">
        <f>AE44</f>
        <v>14784.21</v>
      </c>
      <c r="W44" s="38" t="s">
        <v>65</v>
      </c>
      <c r="X44" s="38" t="s">
        <v>65</v>
      </c>
      <c r="Y44" s="38" t="s">
        <v>65</v>
      </c>
      <c r="Z44" s="38" t="s">
        <v>65</v>
      </c>
      <c r="AA44" s="38" t="s">
        <v>65</v>
      </c>
      <c r="AB44" s="38" t="s">
        <v>65</v>
      </c>
      <c r="AC44" s="38" t="s">
        <v>65</v>
      </c>
      <c r="AD44" s="38" t="s">
        <v>65</v>
      </c>
      <c r="AE44" s="12">
        <f>AE45+AE47</f>
        <v>14784.21</v>
      </c>
      <c r="AF44" s="38" t="s">
        <v>65</v>
      </c>
    </row>
    <row r="45" spans="1:32" s="32" customFormat="1" ht="74.25">
      <c r="A45" s="40" t="s">
        <v>124</v>
      </c>
      <c r="B45" s="41">
        <v>10</v>
      </c>
      <c r="C45" s="41" t="s">
        <v>125</v>
      </c>
      <c r="D45" s="12">
        <f>F45</f>
        <v>14800</v>
      </c>
      <c r="E45" s="38" t="s">
        <v>65</v>
      </c>
      <c r="F45" s="12">
        <f>O45</f>
        <v>14800</v>
      </c>
      <c r="G45" s="38" t="s">
        <v>65</v>
      </c>
      <c r="H45" s="38" t="s">
        <v>65</v>
      </c>
      <c r="I45" s="38" t="s">
        <v>65</v>
      </c>
      <c r="J45" s="38" t="s">
        <v>65</v>
      </c>
      <c r="K45" s="38" t="s">
        <v>65</v>
      </c>
      <c r="L45" s="38" t="s">
        <v>65</v>
      </c>
      <c r="M45" s="38" t="s">
        <v>65</v>
      </c>
      <c r="N45" s="38" t="s">
        <v>65</v>
      </c>
      <c r="O45" s="12">
        <f>O46</f>
        <v>14800</v>
      </c>
      <c r="P45" s="38" t="s">
        <v>65</v>
      </c>
      <c r="Q45" s="40" t="s">
        <v>124</v>
      </c>
      <c r="R45" s="41">
        <v>10</v>
      </c>
      <c r="S45" s="41" t="s">
        <v>125</v>
      </c>
      <c r="T45" s="12">
        <f>T46</f>
        <v>14071.07</v>
      </c>
      <c r="U45" s="38" t="s">
        <v>65</v>
      </c>
      <c r="V45" s="12">
        <f>V46</f>
        <v>14071.07</v>
      </c>
      <c r="W45" s="38" t="s">
        <v>65</v>
      </c>
      <c r="X45" s="38" t="s">
        <v>65</v>
      </c>
      <c r="Y45" s="38" t="s">
        <v>65</v>
      </c>
      <c r="Z45" s="38" t="s">
        <v>65</v>
      </c>
      <c r="AA45" s="38" t="s">
        <v>65</v>
      </c>
      <c r="AB45" s="38" t="s">
        <v>65</v>
      </c>
      <c r="AC45" s="38" t="s">
        <v>65</v>
      </c>
      <c r="AD45" s="38" t="s">
        <v>65</v>
      </c>
      <c r="AE45" s="12">
        <f>AE46</f>
        <v>14071.07</v>
      </c>
      <c r="AF45" s="38" t="s">
        <v>65</v>
      </c>
    </row>
    <row r="46" spans="1:32" s="32" customFormat="1" ht="84.75">
      <c r="A46" s="40" t="s">
        <v>126</v>
      </c>
      <c r="B46" s="41">
        <v>10</v>
      </c>
      <c r="C46" s="41" t="s">
        <v>127</v>
      </c>
      <c r="D46" s="12">
        <f>F46</f>
        <v>14800</v>
      </c>
      <c r="E46" s="38" t="s">
        <v>65</v>
      </c>
      <c r="F46" s="12">
        <f>O46</f>
        <v>14800</v>
      </c>
      <c r="G46" s="38" t="s">
        <v>65</v>
      </c>
      <c r="H46" s="38" t="s">
        <v>65</v>
      </c>
      <c r="I46" s="38" t="s">
        <v>65</v>
      </c>
      <c r="J46" s="38" t="s">
        <v>65</v>
      </c>
      <c r="K46" s="38" t="s">
        <v>65</v>
      </c>
      <c r="L46" s="38" t="s">
        <v>65</v>
      </c>
      <c r="M46" s="38" t="s">
        <v>65</v>
      </c>
      <c r="N46" s="38" t="s">
        <v>65</v>
      </c>
      <c r="O46" s="12">
        <v>14800</v>
      </c>
      <c r="P46" s="38" t="s">
        <v>65</v>
      </c>
      <c r="Q46" s="40" t="s">
        <v>126</v>
      </c>
      <c r="R46" s="41">
        <v>10</v>
      </c>
      <c r="S46" s="41" t="s">
        <v>127</v>
      </c>
      <c r="T46" s="12">
        <f>V46</f>
        <v>14071.07</v>
      </c>
      <c r="U46" s="38" t="s">
        <v>65</v>
      </c>
      <c r="V46" s="12">
        <f>AE46</f>
        <v>14071.07</v>
      </c>
      <c r="W46" s="38" t="s">
        <v>65</v>
      </c>
      <c r="X46" s="38" t="s">
        <v>65</v>
      </c>
      <c r="Y46" s="38" t="s">
        <v>65</v>
      </c>
      <c r="Z46" s="38" t="s">
        <v>65</v>
      </c>
      <c r="AA46" s="38" t="s">
        <v>65</v>
      </c>
      <c r="AB46" s="38" t="s">
        <v>65</v>
      </c>
      <c r="AC46" s="38" t="s">
        <v>65</v>
      </c>
      <c r="AD46" s="38" t="s">
        <v>65</v>
      </c>
      <c r="AE46" s="12">
        <v>14071.07</v>
      </c>
      <c r="AF46" s="38" t="s">
        <v>65</v>
      </c>
    </row>
    <row r="47" spans="1:32" s="32" customFormat="1" ht="42.75">
      <c r="A47" s="40" t="s">
        <v>128</v>
      </c>
      <c r="B47" s="41">
        <v>10</v>
      </c>
      <c r="C47" s="41" t="s">
        <v>129</v>
      </c>
      <c r="D47" s="12">
        <f>F47</f>
        <v>700</v>
      </c>
      <c r="E47" s="38" t="s">
        <v>65</v>
      </c>
      <c r="F47" s="12">
        <f>O47</f>
        <v>700</v>
      </c>
      <c r="G47" s="38" t="s">
        <v>65</v>
      </c>
      <c r="H47" s="38" t="s">
        <v>65</v>
      </c>
      <c r="I47" s="38" t="s">
        <v>65</v>
      </c>
      <c r="J47" s="38" t="s">
        <v>65</v>
      </c>
      <c r="K47" s="38" t="s">
        <v>65</v>
      </c>
      <c r="L47" s="38" t="s">
        <v>65</v>
      </c>
      <c r="M47" s="38" t="s">
        <v>65</v>
      </c>
      <c r="N47" s="38" t="s">
        <v>65</v>
      </c>
      <c r="O47" s="12">
        <f>O48</f>
        <v>700</v>
      </c>
      <c r="P47" s="38" t="s">
        <v>65</v>
      </c>
      <c r="Q47" s="40" t="s">
        <v>128</v>
      </c>
      <c r="R47" s="41">
        <v>10</v>
      </c>
      <c r="S47" s="41" t="s">
        <v>129</v>
      </c>
      <c r="T47" s="12">
        <f>T48</f>
        <v>713.14</v>
      </c>
      <c r="U47" s="38" t="s">
        <v>65</v>
      </c>
      <c r="V47" s="12">
        <f>V48</f>
        <v>713.14</v>
      </c>
      <c r="W47" s="38" t="s">
        <v>65</v>
      </c>
      <c r="X47" s="38" t="s">
        <v>65</v>
      </c>
      <c r="Y47" s="38" t="s">
        <v>65</v>
      </c>
      <c r="Z47" s="38" t="s">
        <v>65</v>
      </c>
      <c r="AA47" s="38" t="s">
        <v>65</v>
      </c>
      <c r="AB47" s="38" t="s">
        <v>65</v>
      </c>
      <c r="AC47" s="38" t="s">
        <v>65</v>
      </c>
      <c r="AD47" s="38" t="s">
        <v>65</v>
      </c>
      <c r="AE47" s="12">
        <f>AE48</f>
        <v>713.14</v>
      </c>
      <c r="AF47" s="38" t="s">
        <v>65</v>
      </c>
    </row>
    <row r="48" spans="1:32" s="32" customFormat="1" ht="63.75">
      <c r="A48" s="40" t="s">
        <v>130</v>
      </c>
      <c r="B48" s="41">
        <v>10</v>
      </c>
      <c r="C48" s="41" t="s">
        <v>131</v>
      </c>
      <c r="D48" s="12">
        <f>F48</f>
        <v>700</v>
      </c>
      <c r="E48" s="38" t="s">
        <v>65</v>
      </c>
      <c r="F48" s="12">
        <f>O48</f>
        <v>700</v>
      </c>
      <c r="G48" s="38" t="s">
        <v>65</v>
      </c>
      <c r="H48" s="38" t="s">
        <v>65</v>
      </c>
      <c r="I48" s="38" t="s">
        <v>65</v>
      </c>
      <c r="J48" s="38" t="s">
        <v>65</v>
      </c>
      <c r="K48" s="38" t="s">
        <v>65</v>
      </c>
      <c r="L48" s="38" t="s">
        <v>65</v>
      </c>
      <c r="M48" s="38" t="s">
        <v>65</v>
      </c>
      <c r="N48" s="38" t="s">
        <v>65</v>
      </c>
      <c r="O48" s="12">
        <v>700</v>
      </c>
      <c r="P48" s="38" t="s">
        <v>65</v>
      </c>
      <c r="Q48" s="40" t="s">
        <v>130</v>
      </c>
      <c r="R48" s="41">
        <v>10</v>
      </c>
      <c r="S48" s="41" t="s">
        <v>131</v>
      </c>
      <c r="T48" s="12">
        <f>V48</f>
        <v>713.14</v>
      </c>
      <c r="U48" s="38" t="s">
        <v>65</v>
      </c>
      <c r="V48" s="12">
        <f>AE48</f>
        <v>713.14</v>
      </c>
      <c r="W48" s="38" t="s">
        <v>65</v>
      </c>
      <c r="X48" s="38" t="s">
        <v>65</v>
      </c>
      <c r="Y48" s="38" t="s">
        <v>65</v>
      </c>
      <c r="Z48" s="38" t="s">
        <v>65</v>
      </c>
      <c r="AA48" s="38" t="s">
        <v>65</v>
      </c>
      <c r="AB48" s="38" t="s">
        <v>65</v>
      </c>
      <c r="AC48" s="38" t="s">
        <v>65</v>
      </c>
      <c r="AD48" s="38" t="s">
        <v>65</v>
      </c>
      <c r="AE48" s="12">
        <v>713.14</v>
      </c>
      <c r="AF48" s="38" t="s">
        <v>65</v>
      </c>
    </row>
    <row r="49" spans="1:32" s="32" customFormat="1" ht="32.25">
      <c r="A49" s="40" t="s">
        <v>132</v>
      </c>
      <c r="B49" s="41">
        <v>10</v>
      </c>
      <c r="C49" s="41" t="s">
        <v>133</v>
      </c>
      <c r="D49" s="38" t="s">
        <v>65</v>
      </c>
      <c r="E49" s="38" t="s">
        <v>65</v>
      </c>
      <c r="F49" s="38" t="s">
        <v>65</v>
      </c>
      <c r="G49" s="38" t="s">
        <v>65</v>
      </c>
      <c r="H49" s="38" t="s">
        <v>65</v>
      </c>
      <c r="I49" s="38" t="s">
        <v>65</v>
      </c>
      <c r="J49" s="38" t="s">
        <v>65</v>
      </c>
      <c r="K49" s="38" t="s">
        <v>65</v>
      </c>
      <c r="L49" s="38" t="s">
        <v>65</v>
      </c>
      <c r="M49" s="38" t="s">
        <v>65</v>
      </c>
      <c r="N49" s="38" t="s">
        <v>65</v>
      </c>
      <c r="O49" s="38" t="s">
        <v>65</v>
      </c>
      <c r="P49" s="38" t="s">
        <v>65</v>
      </c>
      <c r="Q49" s="40" t="s">
        <v>132</v>
      </c>
      <c r="R49" s="41">
        <v>10</v>
      </c>
      <c r="S49" s="41" t="s">
        <v>133</v>
      </c>
      <c r="T49" s="38" t="s">
        <v>65</v>
      </c>
      <c r="U49" s="38" t="s">
        <v>65</v>
      </c>
      <c r="V49" s="38" t="s">
        <v>65</v>
      </c>
      <c r="W49" s="38" t="s">
        <v>65</v>
      </c>
      <c r="X49" s="38" t="s">
        <v>65</v>
      </c>
      <c r="Y49" s="38" t="s">
        <v>65</v>
      </c>
      <c r="Z49" s="38" t="s">
        <v>65</v>
      </c>
      <c r="AA49" s="38" t="s">
        <v>65</v>
      </c>
      <c r="AB49" s="38" t="s">
        <v>65</v>
      </c>
      <c r="AC49" s="38" t="s">
        <v>65</v>
      </c>
      <c r="AD49" s="38" t="s">
        <v>65</v>
      </c>
      <c r="AE49" s="38" t="s">
        <v>65</v>
      </c>
      <c r="AF49" s="38" t="s">
        <v>65</v>
      </c>
    </row>
    <row r="50" spans="1:32" s="32" customFormat="1" ht="21.75">
      <c r="A50" s="40" t="s">
        <v>134</v>
      </c>
      <c r="B50" s="41">
        <v>10</v>
      </c>
      <c r="C50" s="41" t="s">
        <v>135</v>
      </c>
      <c r="D50" s="38" t="s">
        <v>65</v>
      </c>
      <c r="E50" s="38" t="s">
        <v>65</v>
      </c>
      <c r="F50" s="38" t="s">
        <v>65</v>
      </c>
      <c r="G50" s="38" t="s">
        <v>65</v>
      </c>
      <c r="H50" s="38" t="s">
        <v>65</v>
      </c>
      <c r="I50" s="38" t="s">
        <v>65</v>
      </c>
      <c r="J50" s="38" t="s">
        <v>65</v>
      </c>
      <c r="K50" s="38" t="s">
        <v>65</v>
      </c>
      <c r="L50" s="38" t="s">
        <v>65</v>
      </c>
      <c r="M50" s="38" t="s">
        <v>65</v>
      </c>
      <c r="N50" s="38" t="s">
        <v>65</v>
      </c>
      <c r="O50" s="38" t="s">
        <v>65</v>
      </c>
      <c r="P50" s="38" t="s">
        <v>65</v>
      </c>
      <c r="Q50" s="40" t="s">
        <v>134</v>
      </c>
      <c r="R50" s="41">
        <v>10</v>
      </c>
      <c r="S50" s="41" t="s">
        <v>135</v>
      </c>
      <c r="T50" s="38" t="s">
        <v>65</v>
      </c>
      <c r="U50" s="38" t="s">
        <v>65</v>
      </c>
      <c r="V50" s="38" t="s">
        <v>65</v>
      </c>
      <c r="W50" s="38" t="s">
        <v>65</v>
      </c>
      <c r="X50" s="38" t="s">
        <v>65</v>
      </c>
      <c r="Y50" s="38" t="s">
        <v>65</v>
      </c>
      <c r="Z50" s="38" t="s">
        <v>65</v>
      </c>
      <c r="AA50" s="38" t="s">
        <v>65</v>
      </c>
      <c r="AB50" s="38" t="s">
        <v>65</v>
      </c>
      <c r="AC50" s="38" t="s">
        <v>65</v>
      </c>
      <c r="AD50" s="38" t="s">
        <v>65</v>
      </c>
      <c r="AE50" s="38" t="s">
        <v>65</v>
      </c>
      <c r="AF50" s="38" t="s">
        <v>65</v>
      </c>
    </row>
    <row r="51" spans="1:32" s="32" customFormat="1" ht="32.25">
      <c r="A51" s="40" t="s">
        <v>136</v>
      </c>
      <c r="B51" s="41">
        <v>10</v>
      </c>
      <c r="C51" s="41" t="s">
        <v>137</v>
      </c>
      <c r="D51" s="38" t="s">
        <v>65</v>
      </c>
      <c r="E51" s="38" t="s">
        <v>65</v>
      </c>
      <c r="F51" s="38" t="s">
        <v>65</v>
      </c>
      <c r="G51" s="38" t="s">
        <v>65</v>
      </c>
      <c r="H51" s="38" t="s">
        <v>65</v>
      </c>
      <c r="I51" s="38" t="s">
        <v>65</v>
      </c>
      <c r="J51" s="38" t="s">
        <v>65</v>
      </c>
      <c r="K51" s="38" t="s">
        <v>65</v>
      </c>
      <c r="L51" s="38" t="s">
        <v>65</v>
      </c>
      <c r="M51" s="38" t="s">
        <v>65</v>
      </c>
      <c r="N51" s="38" t="s">
        <v>65</v>
      </c>
      <c r="O51" s="38" t="s">
        <v>65</v>
      </c>
      <c r="P51" s="38" t="s">
        <v>65</v>
      </c>
      <c r="Q51" s="40" t="s">
        <v>136</v>
      </c>
      <c r="R51" s="41">
        <v>10</v>
      </c>
      <c r="S51" s="41" t="s">
        <v>137</v>
      </c>
      <c r="T51" s="38" t="s">
        <v>65</v>
      </c>
      <c r="U51" s="38" t="s">
        <v>65</v>
      </c>
      <c r="V51" s="38" t="s">
        <v>65</v>
      </c>
      <c r="W51" s="38" t="s">
        <v>65</v>
      </c>
      <c r="X51" s="38" t="s">
        <v>65</v>
      </c>
      <c r="Y51" s="38" t="s">
        <v>65</v>
      </c>
      <c r="Z51" s="38" t="s">
        <v>65</v>
      </c>
      <c r="AA51" s="38" t="s">
        <v>65</v>
      </c>
      <c r="AB51" s="38" t="s">
        <v>65</v>
      </c>
      <c r="AC51" s="38" t="s">
        <v>65</v>
      </c>
      <c r="AD51" s="38" t="s">
        <v>65</v>
      </c>
      <c r="AE51" s="38" t="s">
        <v>65</v>
      </c>
      <c r="AF51" s="38" t="s">
        <v>65</v>
      </c>
    </row>
    <row r="52" spans="1:32" s="32" customFormat="1" ht="21.75">
      <c r="A52" s="40" t="s">
        <v>138</v>
      </c>
      <c r="B52" s="41">
        <v>10</v>
      </c>
      <c r="C52" s="41" t="s">
        <v>139</v>
      </c>
      <c r="D52" s="12">
        <f>D53</f>
        <v>5459800</v>
      </c>
      <c r="E52" s="38" t="s">
        <v>65</v>
      </c>
      <c r="F52" s="12">
        <f>F53</f>
        <v>5459800</v>
      </c>
      <c r="G52" s="12">
        <f>G53</f>
        <v>586929</v>
      </c>
      <c r="H52" s="38" t="s">
        <v>65</v>
      </c>
      <c r="I52" s="38" t="s">
        <v>65</v>
      </c>
      <c r="J52" s="38" t="s">
        <v>65</v>
      </c>
      <c r="K52" s="38" t="s">
        <v>65</v>
      </c>
      <c r="L52" s="38" t="s">
        <v>65</v>
      </c>
      <c r="M52" s="38" t="s">
        <v>65</v>
      </c>
      <c r="N52" s="38" t="s">
        <v>65</v>
      </c>
      <c r="O52" s="12">
        <f>O53</f>
        <v>6046729</v>
      </c>
      <c r="P52" s="38" t="s">
        <v>65</v>
      </c>
      <c r="Q52" s="40" t="s">
        <v>138</v>
      </c>
      <c r="R52" s="41">
        <v>10</v>
      </c>
      <c r="S52" s="41" t="s">
        <v>139</v>
      </c>
      <c r="T52" s="12">
        <f>T53</f>
        <v>3641475</v>
      </c>
      <c r="U52" s="38" t="s">
        <v>65</v>
      </c>
      <c r="V52" s="12">
        <f>V53</f>
        <v>3641475</v>
      </c>
      <c r="W52" s="12">
        <f>W53</f>
        <v>405229</v>
      </c>
      <c r="X52" s="38" t="s">
        <v>65</v>
      </c>
      <c r="Y52" s="38" t="s">
        <v>65</v>
      </c>
      <c r="Z52" s="38" t="s">
        <v>65</v>
      </c>
      <c r="AA52" s="38" t="s">
        <v>65</v>
      </c>
      <c r="AB52" s="38" t="s">
        <v>65</v>
      </c>
      <c r="AC52" s="38" t="s">
        <v>65</v>
      </c>
      <c r="AD52" s="38" t="s">
        <v>65</v>
      </c>
      <c r="AE52" s="12">
        <f>AE53</f>
        <v>4046704</v>
      </c>
      <c r="AF52" s="38" t="s">
        <v>65</v>
      </c>
    </row>
    <row r="53" spans="1:32" s="32" customFormat="1" ht="63.75">
      <c r="A53" s="40" t="s">
        <v>140</v>
      </c>
      <c r="B53" s="41">
        <v>10</v>
      </c>
      <c r="C53" s="41" t="s">
        <v>141</v>
      </c>
      <c r="D53" s="12">
        <f t="shared" ref="D53:D59" si="2">F53</f>
        <v>5459800</v>
      </c>
      <c r="E53" s="38" t="s">
        <v>65</v>
      </c>
      <c r="F53" s="12">
        <f>O53-G53</f>
        <v>5459800</v>
      </c>
      <c r="G53" s="12">
        <f>G62</f>
        <v>586929</v>
      </c>
      <c r="H53" s="38" t="s">
        <v>65</v>
      </c>
      <c r="I53" s="38" t="s">
        <v>65</v>
      </c>
      <c r="J53" s="38" t="s">
        <v>65</v>
      </c>
      <c r="K53" s="38" t="s">
        <v>65</v>
      </c>
      <c r="L53" s="38" t="s">
        <v>65</v>
      </c>
      <c r="M53" s="38" t="s">
        <v>65</v>
      </c>
      <c r="N53" s="38" t="s">
        <v>65</v>
      </c>
      <c r="O53" s="12">
        <f>O54+O57+O62</f>
        <v>6046729</v>
      </c>
      <c r="P53" s="38" t="s">
        <v>65</v>
      </c>
      <c r="Q53" s="40" t="s">
        <v>140</v>
      </c>
      <c r="R53" s="41">
        <v>10</v>
      </c>
      <c r="S53" s="41" t="s">
        <v>141</v>
      </c>
      <c r="T53" s="12">
        <f>V53</f>
        <v>3641475</v>
      </c>
      <c r="U53" s="38" t="s">
        <v>65</v>
      </c>
      <c r="V53" s="12">
        <f>AE53-W53</f>
        <v>3641475</v>
      </c>
      <c r="W53" s="12">
        <f>W62</f>
        <v>405229</v>
      </c>
      <c r="X53" s="38" t="s">
        <v>65</v>
      </c>
      <c r="Y53" s="38" t="s">
        <v>65</v>
      </c>
      <c r="Z53" s="38" t="s">
        <v>65</v>
      </c>
      <c r="AA53" s="38" t="s">
        <v>65</v>
      </c>
      <c r="AB53" s="38" t="s">
        <v>65</v>
      </c>
      <c r="AC53" s="38" t="s">
        <v>65</v>
      </c>
      <c r="AD53" s="38" t="s">
        <v>65</v>
      </c>
      <c r="AE53" s="12">
        <f>AE54+AE57+AE62</f>
        <v>4046704</v>
      </c>
      <c r="AF53" s="38" t="s">
        <v>65</v>
      </c>
    </row>
    <row r="54" spans="1:32" s="32" customFormat="1" ht="32.25">
      <c r="A54" s="40" t="s">
        <v>142</v>
      </c>
      <c r="B54" s="41">
        <v>10</v>
      </c>
      <c r="C54" s="41" t="s">
        <v>143</v>
      </c>
      <c r="D54" s="12">
        <f t="shared" si="2"/>
        <v>4967100</v>
      </c>
      <c r="E54" s="38" t="s">
        <v>65</v>
      </c>
      <c r="F54" s="12">
        <f t="shared" ref="F54:F59" si="3">O54</f>
        <v>4967100</v>
      </c>
      <c r="G54" s="38" t="s">
        <v>65</v>
      </c>
      <c r="H54" s="38" t="s">
        <v>65</v>
      </c>
      <c r="I54" s="38" t="s">
        <v>65</v>
      </c>
      <c r="J54" s="38" t="s">
        <v>65</v>
      </c>
      <c r="K54" s="38" t="s">
        <v>65</v>
      </c>
      <c r="L54" s="38" t="s">
        <v>65</v>
      </c>
      <c r="M54" s="38" t="s">
        <v>65</v>
      </c>
      <c r="N54" s="38" t="s">
        <v>65</v>
      </c>
      <c r="O54" s="12">
        <f>O55</f>
        <v>4967100</v>
      </c>
      <c r="P54" s="38" t="s">
        <v>65</v>
      </c>
      <c r="Q54" s="40" t="s">
        <v>142</v>
      </c>
      <c r="R54" s="41">
        <v>10</v>
      </c>
      <c r="S54" s="41" t="s">
        <v>143</v>
      </c>
      <c r="T54" s="12">
        <f>T55</f>
        <v>3505300</v>
      </c>
      <c r="U54" s="38" t="s">
        <v>65</v>
      </c>
      <c r="V54" s="12">
        <f>V55</f>
        <v>3505300</v>
      </c>
      <c r="W54" s="38" t="s">
        <v>65</v>
      </c>
      <c r="X54" s="38" t="s">
        <v>65</v>
      </c>
      <c r="Y54" s="38" t="s">
        <v>65</v>
      </c>
      <c r="Z54" s="38" t="s">
        <v>65</v>
      </c>
      <c r="AA54" s="38" t="s">
        <v>65</v>
      </c>
      <c r="AB54" s="38" t="s">
        <v>65</v>
      </c>
      <c r="AC54" s="38" t="s">
        <v>65</v>
      </c>
      <c r="AD54" s="38" t="s">
        <v>65</v>
      </c>
      <c r="AE54" s="12">
        <f>AE55</f>
        <v>3505300</v>
      </c>
      <c r="AF54" s="38" t="s">
        <v>65</v>
      </c>
    </row>
    <row r="55" spans="1:32" s="32" customFormat="1" ht="32.25">
      <c r="A55" s="40" t="s">
        <v>144</v>
      </c>
      <c r="B55" s="41">
        <v>10</v>
      </c>
      <c r="C55" s="41" t="s">
        <v>145</v>
      </c>
      <c r="D55" s="12">
        <f t="shared" si="2"/>
        <v>4967100</v>
      </c>
      <c r="E55" s="38" t="s">
        <v>65</v>
      </c>
      <c r="F55" s="12">
        <f t="shared" si="3"/>
        <v>4967100</v>
      </c>
      <c r="G55" s="38" t="s">
        <v>65</v>
      </c>
      <c r="H55" s="38" t="s">
        <v>65</v>
      </c>
      <c r="I55" s="38" t="s">
        <v>65</v>
      </c>
      <c r="J55" s="38" t="s">
        <v>65</v>
      </c>
      <c r="K55" s="38" t="s">
        <v>65</v>
      </c>
      <c r="L55" s="38" t="s">
        <v>65</v>
      </c>
      <c r="M55" s="38" t="s">
        <v>65</v>
      </c>
      <c r="N55" s="38" t="s">
        <v>65</v>
      </c>
      <c r="O55" s="12">
        <f>O56</f>
        <v>4967100</v>
      </c>
      <c r="P55" s="38" t="s">
        <v>65</v>
      </c>
      <c r="Q55" s="40" t="s">
        <v>144</v>
      </c>
      <c r="R55" s="41">
        <v>10</v>
      </c>
      <c r="S55" s="41" t="s">
        <v>145</v>
      </c>
      <c r="T55" s="12">
        <f>T56</f>
        <v>3505300</v>
      </c>
      <c r="U55" s="38" t="s">
        <v>65</v>
      </c>
      <c r="V55" s="12">
        <f>V56</f>
        <v>3505300</v>
      </c>
      <c r="W55" s="38" t="s">
        <v>65</v>
      </c>
      <c r="X55" s="38" t="s">
        <v>65</v>
      </c>
      <c r="Y55" s="38" t="s">
        <v>65</v>
      </c>
      <c r="Z55" s="38" t="s">
        <v>65</v>
      </c>
      <c r="AA55" s="38" t="s">
        <v>65</v>
      </c>
      <c r="AB55" s="38" t="s">
        <v>65</v>
      </c>
      <c r="AC55" s="38" t="s">
        <v>65</v>
      </c>
      <c r="AD55" s="38" t="s">
        <v>65</v>
      </c>
      <c r="AE55" s="12">
        <f>AE56</f>
        <v>3505300</v>
      </c>
      <c r="AF55" s="38" t="s">
        <v>65</v>
      </c>
    </row>
    <row r="56" spans="1:32" s="32" customFormat="1" ht="42.75">
      <c r="A56" s="40" t="s">
        <v>146</v>
      </c>
      <c r="B56" s="41">
        <v>10</v>
      </c>
      <c r="C56" s="41" t="s">
        <v>147</v>
      </c>
      <c r="D56" s="12">
        <f t="shared" si="2"/>
        <v>4967100</v>
      </c>
      <c r="E56" s="38" t="s">
        <v>65</v>
      </c>
      <c r="F56" s="12">
        <f t="shared" si="3"/>
        <v>4967100</v>
      </c>
      <c r="G56" s="38" t="s">
        <v>65</v>
      </c>
      <c r="H56" s="38" t="s">
        <v>65</v>
      </c>
      <c r="I56" s="38" t="s">
        <v>65</v>
      </c>
      <c r="J56" s="38" t="s">
        <v>65</v>
      </c>
      <c r="K56" s="38" t="s">
        <v>65</v>
      </c>
      <c r="L56" s="38" t="s">
        <v>65</v>
      </c>
      <c r="M56" s="38" t="s">
        <v>65</v>
      </c>
      <c r="N56" s="38" t="s">
        <v>65</v>
      </c>
      <c r="O56" s="12">
        <v>4967100</v>
      </c>
      <c r="P56" s="38" t="s">
        <v>65</v>
      </c>
      <c r="Q56" s="40" t="s">
        <v>146</v>
      </c>
      <c r="R56" s="41">
        <v>10</v>
      </c>
      <c r="S56" s="41" t="s">
        <v>147</v>
      </c>
      <c r="T56" s="12">
        <f>V56</f>
        <v>3505300</v>
      </c>
      <c r="U56" s="38" t="s">
        <v>65</v>
      </c>
      <c r="V56" s="83">
        <f>AE56</f>
        <v>3505300</v>
      </c>
      <c r="W56" s="38" t="s">
        <v>65</v>
      </c>
      <c r="X56" s="38" t="s">
        <v>65</v>
      </c>
      <c r="Y56" s="38" t="s">
        <v>65</v>
      </c>
      <c r="Z56" s="38" t="s">
        <v>65</v>
      </c>
      <c r="AA56" s="38" t="s">
        <v>65</v>
      </c>
      <c r="AB56" s="38" t="s">
        <v>65</v>
      </c>
      <c r="AC56" s="38" t="s">
        <v>65</v>
      </c>
      <c r="AD56" s="38" t="s">
        <v>65</v>
      </c>
      <c r="AE56" s="12">
        <v>3505300</v>
      </c>
      <c r="AF56" s="38" t="s">
        <v>65</v>
      </c>
    </row>
    <row r="57" spans="1:32" s="32" customFormat="1" ht="32.25">
      <c r="A57" s="40" t="s">
        <v>148</v>
      </c>
      <c r="B57" s="41">
        <v>10</v>
      </c>
      <c r="C57" s="41" t="s">
        <v>149</v>
      </c>
      <c r="D57" s="12">
        <f t="shared" si="2"/>
        <v>192900</v>
      </c>
      <c r="E57" s="38" t="s">
        <v>65</v>
      </c>
      <c r="F57" s="12">
        <f t="shared" si="3"/>
        <v>192900</v>
      </c>
      <c r="G57" s="38" t="s">
        <v>65</v>
      </c>
      <c r="H57" s="38" t="s">
        <v>65</v>
      </c>
      <c r="I57" s="38" t="s">
        <v>65</v>
      </c>
      <c r="J57" s="38" t="s">
        <v>65</v>
      </c>
      <c r="K57" s="38" t="s">
        <v>65</v>
      </c>
      <c r="L57" s="38" t="s">
        <v>65</v>
      </c>
      <c r="M57" s="38" t="s">
        <v>65</v>
      </c>
      <c r="N57" s="38" t="s">
        <v>65</v>
      </c>
      <c r="O57" s="12">
        <f>O58+O60</f>
        <v>192900</v>
      </c>
      <c r="P57" s="38" t="s">
        <v>65</v>
      </c>
      <c r="Q57" s="40" t="s">
        <v>148</v>
      </c>
      <c r="R57" s="41">
        <v>10</v>
      </c>
      <c r="S57" s="41" t="s">
        <v>149</v>
      </c>
      <c r="T57" s="12">
        <f>T58+T60</f>
        <v>136175</v>
      </c>
      <c r="U57" s="38" t="s">
        <v>65</v>
      </c>
      <c r="V57" s="12">
        <f>V58+V60</f>
        <v>136175</v>
      </c>
      <c r="W57" s="38" t="s">
        <v>65</v>
      </c>
      <c r="X57" s="38" t="s">
        <v>65</v>
      </c>
      <c r="Y57" s="38" t="s">
        <v>65</v>
      </c>
      <c r="Z57" s="38" t="s">
        <v>65</v>
      </c>
      <c r="AA57" s="38" t="s">
        <v>65</v>
      </c>
      <c r="AB57" s="38" t="s">
        <v>65</v>
      </c>
      <c r="AC57" s="38" t="s">
        <v>65</v>
      </c>
      <c r="AD57" s="38" t="s">
        <v>65</v>
      </c>
      <c r="AE57" s="12">
        <f>AE58+AE60</f>
        <v>136175</v>
      </c>
      <c r="AF57" s="38" t="s">
        <v>65</v>
      </c>
    </row>
    <row r="58" spans="1:32" s="32" customFormat="1" ht="53.25">
      <c r="A58" s="40" t="s">
        <v>150</v>
      </c>
      <c r="B58" s="41">
        <v>10</v>
      </c>
      <c r="C58" s="41" t="s">
        <v>151</v>
      </c>
      <c r="D58" s="12">
        <f t="shared" si="2"/>
        <v>200</v>
      </c>
      <c r="E58" s="38" t="s">
        <v>65</v>
      </c>
      <c r="F58" s="12">
        <f t="shared" si="3"/>
        <v>200</v>
      </c>
      <c r="G58" s="38" t="s">
        <v>65</v>
      </c>
      <c r="H58" s="38" t="s">
        <v>65</v>
      </c>
      <c r="I58" s="38" t="s">
        <v>65</v>
      </c>
      <c r="J58" s="38" t="s">
        <v>65</v>
      </c>
      <c r="K58" s="38" t="s">
        <v>65</v>
      </c>
      <c r="L58" s="38" t="s">
        <v>65</v>
      </c>
      <c r="M58" s="38" t="s">
        <v>65</v>
      </c>
      <c r="N58" s="38" t="s">
        <v>65</v>
      </c>
      <c r="O58" s="12">
        <f>O59</f>
        <v>200</v>
      </c>
      <c r="P58" s="38" t="s">
        <v>65</v>
      </c>
      <c r="Q58" s="40" t="s">
        <v>150</v>
      </c>
      <c r="R58" s="41">
        <v>10</v>
      </c>
      <c r="S58" s="41" t="s">
        <v>151</v>
      </c>
      <c r="T58" s="12">
        <f>T59</f>
        <v>200</v>
      </c>
      <c r="U58" s="38" t="s">
        <v>65</v>
      </c>
      <c r="V58" s="12">
        <f>V59</f>
        <v>200</v>
      </c>
      <c r="W58" s="38" t="s">
        <v>65</v>
      </c>
      <c r="X58" s="38" t="s">
        <v>65</v>
      </c>
      <c r="Y58" s="38" t="s">
        <v>65</v>
      </c>
      <c r="Z58" s="38" t="s">
        <v>65</v>
      </c>
      <c r="AA58" s="38" t="s">
        <v>65</v>
      </c>
      <c r="AB58" s="38" t="s">
        <v>65</v>
      </c>
      <c r="AC58" s="38" t="s">
        <v>65</v>
      </c>
      <c r="AD58" s="38" t="s">
        <v>65</v>
      </c>
      <c r="AE58" s="12">
        <f>AE59</f>
        <v>200</v>
      </c>
      <c r="AF58" s="38" t="s">
        <v>65</v>
      </c>
    </row>
    <row r="59" spans="1:32" s="32" customFormat="1" ht="53.25">
      <c r="A59" s="40" t="s">
        <v>152</v>
      </c>
      <c r="B59" s="41">
        <v>10</v>
      </c>
      <c r="C59" s="41" t="s">
        <v>153</v>
      </c>
      <c r="D59" s="12">
        <f t="shared" si="2"/>
        <v>200</v>
      </c>
      <c r="E59" s="38" t="s">
        <v>65</v>
      </c>
      <c r="F59" s="12">
        <f t="shared" si="3"/>
        <v>200</v>
      </c>
      <c r="G59" s="38" t="s">
        <v>65</v>
      </c>
      <c r="H59" s="38" t="s">
        <v>65</v>
      </c>
      <c r="I59" s="38" t="s">
        <v>65</v>
      </c>
      <c r="J59" s="38" t="s">
        <v>65</v>
      </c>
      <c r="K59" s="38" t="s">
        <v>65</v>
      </c>
      <c r="L59" s="38" t="s">
        <v>65</v>
      </c>
      <c r="M59" s="38" t="s">
        <v>65</v>
      </c>
      <c r="N59" s="38" t="s">
        <v>65</v>
      </c>
      <c r="O59" s="12">
        <v>200</v>
      </c>
      <c r="P59" s="38" t="s">
        <v>65</v>
      </c>
      <c r="Q59" s="40" t="s">
        <v>152</v>
      </c>
      <c r="R59" s="41">
        <v>10</v>
      </c>
      <c r="S59" s="41" t="s">
        <v>153</v>
      </c>
      <c r="T59" s="12">
        <f>V59</f>
        <v>200</v>
      </c>
      <c r="U59" s="38" t="s">
        <v>65</v>
      </c>
      <c r="V59" s="12">
        <f>AE59</f>
        <v>200</v>
      </c>
      <c r="W59" s="38" t="s">
        <v>65</v>
      </c>
      <c r="X59" s="38" t="s">
        <v>65</v>
      </c>
      <c r="Y59" s="38" t="s">
        <v>65</v>
      </c>
      <c r="Z59" s="38" t="s">
        <v>65</v>
      </c>
      <c r="AA59" s="38" t="s">
        <v>65</v>
      </c>
      <c r="AB59" s="38" t="s">
        <v>65</v>
      </c>
      <c r="AC59" s="38" t="s">
        <v>65</v>
      </c>
      <c r="AD59" s="38" t="s">
        <v>65</v>
      </c>
      <c r="AE59" s="12">
        <v>200</v>
      </c>
      <c r="AF59" s="38" t="s">
        <v>65</v>
      </c>
    </row>
    <row r="60" spans="1:32" s="32" customFormat="1" ht="63.75">
      <c r="A60" s="40" t="s">
        <v>154</v>
      </c>
      <c r="B60" s="41">
        <v>10</v>
      </c>
      <c r="C60" s="41" t="s">
        <v>155</v>
      </c>
      <c r="D60" s="12">
        <f>D61</f>
        <v>192700</v>
      </c>
      <c r="E60" s="38" t="s">
        <v>65</v>
      </c>
      <c r="F60" s="12">
        <f>F61</f>
        <v>192700</v>
      </c>
      <c r="G60" s="38" t="s">
        <v>65</v>
      </c>
      <c r="H60" s="38" t="s">
        <v>65</v>
      </c>
      <c r="I60" s="38" t="s">
        <v>65</v>
      </c>
      <c r="J60" s="38" t="s">
        <v>65</v>
      </c>
      <c r="K60" s="38" t="s">
        <v>65</v>
      </c>
      <c r="L60" s="38" t="s">
        <v>65</v>
      </c>
      <c r="M60" s="38" t="s">
        <v>65</v>
      </c>
      <c r="N60" s="38" t="s">
        <v>65</v>
      </c>
      <c r="O60" s="12">
        <f>O61</f>
        <v>192700</v>
      </c>
      <c r="P60" s="38" t="s">
        <v>65</v>
      </c>
      <c r="Q60" s="40" t="s">
        <v>154</v>
      </c>
      <c r="R60" s="41">
        <v>10</v>
      </c>
      <c r="S60" s="41" t="s">
        <v>155</v>
      </c>
      <c r="T60" s="12">
        <f>T61</f>
        <v>135975</v>
      </c>
      <c r="U60" s="38" t="s">
        <v>65</v>
      </c>
      <c r="V60" s="12">
        <f>V61</f>
        <v>135975</v>
      </c>
      <c r="W60" s="38" t="s">
        <v>65</v>
      </c>
      <c r="X60" s="38" t="s">
        <v>65</v>
      </c>
      <c r="Y60" s="38" t="s">
        <v>65</v>
      </c>
      <c r="Z60" s="38" t="s">
        <v>65</v>
      </c>
      <c r="AA60" s="38" t="s">
        <v>65</v>
      </c>
      <c r="AB60" s="38" t="s">
        <v>65</v>
      </c>
      <c r="AC60" s="38" t="s">
        <v>65</v>
      </c>
      <c r="AD60" s="38" t="s">
        <v>65</v>
      </c>
      <c r="AE60" s="12">
        <f>AE61</f>
        <v>135975</v>
      </c>
      <c r="AF60" s="38" t="s">
        <v>65</v>
      </c>
    </row>
    <row r="61" spans="1:32" s="32" customFormat="1" ht="74.25">
      <c r="A61" s="40" t="s">
        <v>156</v>
      </c>
      <c r="B61" s="41">
        <v>10</v>
      </c>
      <c r="C61" s="41" t="s">
        <v>157</v>
      </c>
      <c r="D61" s="12">
        <f>F61</f>
        <v>192700</v>
      </c>
      <c r="E61" s="38" t="s">
        <v>65</v>
      </c>
      <c r="F61" s="12">
        <f>O61</f>
        <v>192700</v>
      </c>
      <c r="G61" s="38" t="s">
        <v>65</v>
      </c>
      <c r="H61" s="38" t="s">
        <v>65</v>
      </c>
      <c r="I61" s="38" t="s">
        <v>65</v>
      </c>
      <c r="J61" s="38" t="s">
        <v>65</v>
      </c>
      <c r="K61" s="38" t="s">
        <v>65</v>
      </c>
      <c r="L61" s="38" t="s">
        <v>65</v>
      </c>
      <c r="M61" s="38" t="s">
        <v>65</v>
      </c>
      <c r="N61" s="38" t="s">
        <v>65</v>
      </c>
      <c r="O61" s="12">
        <v>192700</v>
      </c>
      <c r="P61" s="38" t="s">
        <v>65</v>
      </c>
      <c r="Q61" s="40" t="s">
        <v>156</v>
      </c>
      <c r="R61" s="41">
        <v>10</v>
      </c>
      <c r="S61" s="41" t="s">
        <v>157</v>
      </c>
      <c r="T61" s="12">
        <f>V61</f>
        <v>135975</v>
      </c>
      <c r="U61" s="38" t="s">
        <v>65</v>
      </c>
      <c r="V61" s="12">
        <f>AE61</f>
        <v>135975</v>
      </c>
      <c r="W61" s="38" t="s">
        <v>65</v>
      </c>
      <c r="X61" s="38" t="s">
        <v>65</v>
      </c>
      <c r="Y61" s="38" t="s">
        <v>65</v>
      </c>
      <c r="Z61" s="38" t="s">
        <v>65</v>
      </c>
      <c r="AA61" s="38" t="s">
        <v>65</v>
      </c>
      <c r="AB61" s="38" t="s">
        <v>65</v>
      </c>
      <c r="AC61" s="38" t="s">
        <v>65</v>
      </c>
      <c r="AD61" s="38" t="s">
        <v>65</v>
      </c>
      <c r="AE61" s="12">
        <v>135975</v>
      </c>
      <c r="AF61" s="38" t="s">
        <v>65</v>
      </c>
    </row>
    <row r="62" spans="1:32" s="32" customFormat="1" ht="21.75">
      <c r="A62" s="40" t="s">
        <v>158</v>
      </c>
      <c r="B62" s="41">
        <v>10</v>
      </c>
      <c r="C62" s="41" t="s">
        <v>159</v>
      </c>
      <c r="D62" s="12">
        <f>F62</f>
        <v>299800</v>
      </c>
      <c r="E62" s="38" t="s">
        <v>65</v>
      </c>
      <c r="F62" s="12">
        <f>O62-G62</f>
        <v>299800</v>
      </c>
      <c r="G62" s="12">
        <f>G63+G65</f>
        <v>586929</v>
      </c>
      <c r="H62" s="38" t="s">
        <v>65</v>
      </c>
      <c r="I62" s="38" t="s">
        <v>65</v>
      </c>
      <c r="J62" s="38" t="s">
        <v>65</v>
      </c>
      <c r="K62" s="38" t="s">
        <v>65</v>
      </c>
      <c r="L62" s="38" t="s">
        <v>65</v>
      </c>
      <c r="M62" s="38" t="s">
        <v>65</v>
      </c>
      <c r="N62" s="38" t="s">
        <v>65</v>
      </c>
      <c r="O62" s="12">
        <f>O63+O65</f>
        <v>886729</v>
      </c>
      <c r="P62" s="38" t="s">
        <v>65</v>
      </c>
      <c r="Q62" s="40" t="s">
        <v>158</v>
      </c>
      <c r="R62" s="41">
        <v>10</v>
      </c>
      <c r="S62" s="41" t="s">
        <v>159</v>
      </c>
      <c r="T62" s="12">
        <f>V62</f>
        <v>0</v>
      </c>
      <c r="U62" s="38" t="s">
        <v>65</v>
      </c>
      <c r="V62" s="12">
        <f>AE62-W62</f>
        <v>0</v>
      </c>
      <c r="W62" s="12">
        <f>W63+W65</f>
        <v>405229</v>
      </c>
      <c r="X62" s="38" t="s">
        <v>65</v>
      </c>
      <c r="Y62" s="38" t="s">
        <v>65</v>
      </c>
      <c r="Z62" s="38" t="s">
        <v>65</v>
      </c>
      <c r="AA62" s="38" t="s">
        <v>65</v>
      </c>
      <c r="AB62" s="38" t="s">
        <v>65</v>
      </c>
      <c r="AC62" s="38" t="s">
        <v>65</v>
      </c>
      <c r="AD62" s="38" t="s">
        <v>65</v>
      </c>
      <c r="AE62" s="12">
        <f>AE63+AE65</f>
        <v>405229</v>
      </c>
      <c r="AF62" s="38" t="s">
        <v>65</v>
      </c>
    </row>
    <row r="63" spans="1:32" s="32" customFormat="1" ht="105.75">
      <c r="A63" s="40" t="s">
        <v>160</v>
      </c>
      <c r="B63" s="41">
        <v>10</v>
      </c>
      <c r="C63" s="41" t="s">
        <v>161</v>
      </c>
      <c r="D63" s="12">
        <v>0</v>
      </c>
      <c r="E63" s="38" t="s">
        <v>65</v>
      </c>
      <c r="F63" s="12">
        <v>0</v>
      </c>
      <c r="G63" s="12">
        <f>G64</f>
        <v>38300</v>
      </c>
      <c r="H63" s="38" t="s">
        <v>65</v>
      </c>
      <c r="I63" s="38" t="s">
        <v>65</v>
      </c>
      <c r="J63" s="38" t="s">
        <v>65</v>
      </c>
      <c r="K63" s="38" t="s">
        <v>65</v>
      </c>
      <c r="L63" s="38" t="s">
        <v>65</v>
      </c>
      <c r="M63" s="38" t="s">
        <v>65</v>
      </c>
      <c r="N63" s="38" t="s">
        <v>65</v>
      </c>
      <c r="O63" s="12">
        <f>O64</f>
        <v>38300</v>
      </c>
      <c r="P63" s="38" t="s">
        <v>65</v>
      </c>
      <c r="Q63" s="40" t="s">
        <v>160</v>
      </c>
      <c r="R63" s="41">
        <v>10</v>
      </c>
      <c r="S63" s="41" t="s">
        <v>161</v>
      </c>
      <c r="T63" s="12">
        <v>0</v>
      </c>
      <c r="U63" s="38" t="s">
        <v>65</v>
      </c>
      <c r="V63" s="12">
        <v>0</v>
      </c>
      <c r="W63" s="12">
        <f>W64</f>
        <v>35000</v>
      </c>
      <c r="X63" s="38" t="s">
        <v>65</v>
      </c>
      <c r="Y63" s="38" t="s">
        <v>65</v>
      </c>
      <c r="Z63" s="38" t="s">
        <v>65</v>
      </c>
      <c r="AA63" s="38" t="s">
        <v>65</v>
      </c>
      <c r="AB63" s="38" t="s">
        <v>65</v>
      </c>
      <c r="AC63" s="38" t="s">
        <v>65</v>
      </c>
      <c r="AD63" s="38" t="s">
        <v>65</v>
      </c>
      <c r="AE63" s="12">
        <f>AE64</f>
        <v>35000</v>
      </c>
      <c r="AF63" s="38" t="s">
        <v>65</v>
      </c>
    </row>
    <row r="64" spans="1:32" s="32" customFormat="1" ht="116.25">
      <c r="A64" s="40" t="s">
        <v>162</v>
      </c>
      <c r="B64" s="41">
        <v>10</v>
      </c>
      <c r="C64" s="41" t="s">
        <v>163</v>
      </c>
      <c r="D64" s="12">
        <v>0</v>
      </c>
      <c r="E64" s="38" t="s">
        <v>65</v>
      </c>
      <c r="F64" s="12">
        <v>0</v>
      </c>
      <c r="G64" s="12">
        <v>38300</v>
      </c>
      <c r="H64" s="38" t="s">
        <v>65</v>
      </c>
      <c r="I64" s="38" t="s">
        <v>65</v>
      </c>
      <c r="J64" s="38" t="s">
        <v>65</v>
      </c>
      <c r="K64" s="38" t="s">
        <v>65</v>
      </c>
      <c r="L64" s="38" t="s">
        <v>65</v>
      </c>
      <c r="M64" s="38" t="s">
        <v>65</v>
      </c>
      <c r="N64" s="38" t="s">
        <v>65</v>
      </c>
      <c r="O64" s="12">
        <v>38300</v>
      </c>
      <c r="P64" s="38" t="s">
        <v>65</v>
      </c>
      <c r="Q64" s="40" t="s">
        <v>162</v>
      </c>
      <c r="R64" s="41">
        <v>10</v>
      </c>
      <c r="S64" s="41" t="s">
        <v>163</v>
      </c>
      <c r="T64" s="12">
        <v>0</v>
      </c>
      <c r="U64" s="38" t="s">
        <v>65</v>
      </c>
      <c r="V64" s="12">
        <v>0</v>
      </c>
      <c r="W64" s="12">
        <f>AE64</f>
        <v>35000</v>
      </c>
      <c r="X64" s="38" t="s">
        <v>65</v>
      </c>
      <c r="Y64" s="38" t="s">
        <v>65</v>
      </c>
      <c r="Z64" s="38" t="s">
        <v>65</v>
      </c>
      <c r="AA64" s="38" t="s">
        <v>65</v>
      </c>
      <c r="AB64" s="38" t="s">
        <v>65</v>
      </c>
      <c r="AC64" s="38" t="s">
        <v>65</v>
      </c>
      <c r="AD64" s="38" t="s">
        <v>65</v>
      </c>
      <c r="AE64" s="12">
        <v>35000</v>
      </c>
      <c r="AF64" s="38" t="s">
        <v>65</v>
      </c>
    </row>
    <row r="65" spans="1:32" s="32" customFormat="1" ht="32.25">
      <c r="A65" s="40" t="s">
        <v>164</v>
      </c>
      <c r="B65" s="41">
        <v>10</v>
      </c>
      <c r="C65" s="41" t="s">
        <v>165</v>
      </c>
      <c r="D65" s="12">
        <f>F65</f>
        <v>299800</v>
      </c>
      <c r="E65" s="38" t="s">
        <v>65</v>
      </c>
      <c r="F65" s="12">
        <f>O65-G65</f>
        <v>299800</v>
      </c>
      <c r="G65" s="12">
        <f>G66</f>
        <v>548629</v>
      </c>
      <c r="H65" s="38" t="s">
        <v>65</v>
      </c>
      <c r="I65" s="38" t="s">
        <v>65</v>
      </c>
      <c r="J65" s="38" t="s">
        <v>65</v>
      </c>
      <c r="K65" s="38" t="s">
        <v>65</v>
      </c>
      <c r="L65" s="38" t="s">
        <v>65</v>
      </c>
      <c r="M65" s="38" t="s">
        <v>65</v>
      </c>
      <c r="N65" s="38" t="s">
        <v>65</v>
      </c>
      <c r="O65" s="12">
        <v>848429</v>
      </c>
      <c r="P65" s="38" t="s">
        <v>65</v>
      </c>
      <c r="Q65" s="40" t="s">
        <v>164</v>
      </c>
      <c r="R65" s="41">
        <v>10</v>
      </c>
      <c r="S65" s="41" t="s">
        <v>165</v>
      </c>
      <c r="T65" s="12">
        <f>T66</f>
        <v>0</v>
      </c>
      <c r="U65" s="38" t="s">
        <v>65</v>
      </c>
      <c r="V65" s="12">
        <f>V66</f>
        <v>0</v>
      </c>
      <c r="W65" s="12">
        <f>W66</f>
        <v>370229</v>
      </c>
      <c r="X65" s="38" t="s">
        <v>65</v>
      </c>
      <c r="Y65" s="38" t="s">
        <v>65</v>
      </c>
      <c r="Z65" s="38" t="s">
        <v>65</v>
      </c>
      <c r="AA65" s="38" t="s">
        <v>65</v>
      </c>
      <c r="AB65" s="38" t="s">
        <v>65</v>
      </c>
      <c r="AC65" s="38" t="s">
        <v>65</v>
      </c>
      <c r="AD65" s="38" t="s">
        <v>65</v>
      </c>
      <c r="AE65" s="12">
        <f>AE66</f>
        <v>370229</v>
      </c>
      <c r="AF65" s="38" t="s">
        <v>65</v>
      </c>
    </row>
    <row r="66" spans="1:32" s="32" customFormat="1" ht="42.75">
      <c r="A66" s="40" t="s">
        <v>166</v>
      </c>
      <c r="B66" s="41">
        <v>10</v>
      </c>
      <c r="C66" s="41" t="s">
        <v>167</v>
      </c>
      <c r="D66" s="12">
        <f>F66</f>
        <v>299800</v>
      </c>
      <c r="E66" s="38" t="s">
        <v>65</v>
      </c>
      <c r="F66" s="12">
        <f>O66-G66</f>
        <v>299800</v>
      </c>
      <c r="G66" s="12">
        <v>548629</v>
      </c>
      <c r="H66" s="38" t="s">
        <v>65</v>
      </c>
      <c r="I66" s="38" t="s">
        <v>65</v>
      </c>
      <c r="J66" s="38" t="s">
        <v>65</v>
      </c>
      <c r="K66" s="38" t="s">
        <v>65</v>
      </c>
      <c r="L66" s="38" t="s">
        <v>65</v>
      </c>
      <c r="M66" s="38" t="s">
        <v>65</v>
      </c>
      <c r="N66" s="38" t="s">
        <v>65</v>
      </c>
      <c r="O66" s="12">
        <v>848429</v>
      </c>
      <c r="P66" s="38" t="s">
        <v>65</v>
      </c>
      <c r="Q66" s="40" t="s">
        <v>166</v>
      </c>
      <c r="R66" s="41">
        <v>10</v>
      </c>
      <c r="S66" s="41" t="s">
        <v>167</v>
      </c>
      <c r="T66" s="12">
        <f>V66</f>
        <v>0</v>
      </c>
      <c r="U66" s="38" t="s">
        <v>65</v>
      </c>
      <c r="V66" s="12">
        <f>AE66-W66</f>
        <v>0</v>
      </c>
      <c r="W66" s="12">
        <f>AE66</f>
        <v>370229</v>
      </c>
      <c r="X66" s="38" t="s">
        <v>65</v>
      </c>
      <c r="Y66" s="38" t="s">
        <v>65</v>
      </c>
      <c r="Z66" s="38" t="s">
        <v>65</v>
      </c>
      <c r="AA66" s="38" t="s">
        <v>65</v>
      </c>
      <c r="AB66" s="38" t="s">
        <v>65</v>
      </c>
      <c r="AC66" s="38" t="s">
        <v>65</v>
      </c>
      <c r="AD66" s="38" t="s">
        <v>65</v>
      </c>
      <c r="AE66" s="12">
        <v>370229</v>
      </c>
      <c r="AF66" s="38" t="s">
        <v>65</v>
      </c>
    </row>
    <row r="67" spans="1:32" s="32" customFormat="1"/>
  </sheetData>
  <mergeCells count="32">
    <mergeCell ref="A11:P11"/>
    <mergeCell ref="D12:P12"/>
    <mergeCell ref="T12:AF12"/>
    <mergeCell ref="A9:C9"/>
    <mergeCell ref="D9:M9"/>
    <mergeCell ref="N9:O9"/>
    <mergeCell ref="A10:C10"/>
    <mergeCell ref="D10:M10"/>
    <mergeCell ref="N10:O10"/>
    <mergeCell ref="A7:C7"/>
    <mergeCell ref="D7:M7"/>
    <mergeCell ref="N7:O7"/>
    <mergeCell ref="A8:C8"/>
    <mergeCell ref="N8:O8"/>
    <mergeCell ref="A5:C5"/>
    <mergeCell ref="D5:M5"/>
    <mergeCell ref="N5:O5"/>
    <mergeCell ref="A6:C6"/>
    <mergeCell ref="D6:M6"/>
    <mergeCell ref="N6:O6"/>
    <mergeCell ref="A3:C3"/>
    <mergeCell ref="D3:M3"/>
    <mergeCell ref="N3:O3"/>
    <mergeCell ref="A4:C4"/>
    <mergeCell ref="D4:M4"/>
    <mergeCell ref="N4:O4"/>
    <mergeCell ref="A1:C1"/>
    <mergeCell ref="D1:M1"/>
    <mergeCell ref="N1:O1"/>
    <mergeCell ref="A2:C2"/>
    <mergeCell ref="D2:M2"/>
    <mergeCell ref="N2:O2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 r:id="rId1"/>
  <headerFooter alignWithMargins="0">
    <oddFooter>&amp;L&amp;"Arial,Regular"&amp;8 - 1 -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W96"/>
  <sheetViews>
    <sheetView showGridLines="0" workbookViewId="0">
      <selection activeCell="A2" sqref="A2:XFD96"/>
    </sheetView>
  </sheetViews>
  <sheetFormatPr defaultRowHeight="15"/>
  <cols>
    <col min="1" max="1" width="16.5703125" customWidth="1"/>
    <col min="2" max="2" width="3.28515625" customWidth="1"/>
    <col min="3" max="3" width="19.28515625" customWidth="1"/>
    <col min="4" max="4" width="14.85546875" customWidth="1"/>
    <col min="5" max="5" width="13.140625" customWidth="1"/>
    <col min="6" max="6" width="15.85546875" customWidth="1"/>
    <col min="7" max="7" width="13.7109375" customWidth="1"/>
    <col min="8" max="8" width="14.7109375" customWidth="1"/>
    <col min="9" max="9" width="14.85546875" customWidth="1"/>
    <col min="10" max="10" width="13" customWidth="1"/>
    <col min="11" max="11" width="13.85546875" customWidth="1"/>
    <col min="12" max="12" width="12.42578125" customWidth="1"/>
    <col min="13" max="13" width="13.7109375" customWidth="1"/>
    <col min="14" max="14" width="14.42578125" customWidth="1"/>
    <col min="15" max="15" width="13" customWidth="1"/>
    <col min="16" max="16" width="14.85546875" customWidth="1"/>
    <col min="17" max="17" width="0.140625" customWidth="1"/>
    <col min="18" max="18" width="16.5703125" customWidth="1"/>
    <col min="19" max="19" width="0.140625" customWidth="1"/>
    <col min="20" max="20" width="3.85546875" customWidth="1"/>
    <col min="21" max="21" width="0.140625" customWidth="1"/>
    <col min="22" max="22" width="18.28515625" customWidth="1"/>
    <col min="23" max="23" width="0.140625" customWidth="1"/>
    <col min="24" max="24" width="16.42578125" customWidth="1"/>
    <col min="25" max="25" width="0.140625" customWidth="1"/>
    <col min="26" max="26" width="14.28515625" customWidth="1"/>
    <col min="27" max="27" width="0.140625" customWidth="1"/>
    <col min="28" max="28" width="12.85546875" customWidth="1"/>
    <col min="29" max="29" width="0.140625" customWidth="1"/>
    <col min="30" max="30" width="13.42578125" customWidth="1"/>
    <col min="31" max="31" width="0.140625" customWidth="1"/>
    <col min="32" max="32" width="15.85546875" customWidth="1"/>
    <col min="33" max="33" width="0.140625" customWidth="1"/>
    <col min="34" max="34" width="15.7109375" customWidth="1"/>
    <col min="35" max="35" width="0.140625" customWidth="1"/>
    <col min="36" max="36" width="12.5703125" customWidth="1"/>
    <col min="37" max="37" width="0.140625" customWidth="1"/>
    <col min="38" max="38" width="12.28515625" customWidth="1"/>
    <col min="39" max="39" width="0.140625" customWidth="1"/>
    <col min="40" max="40" width="11.140625" customWidth="1"/>
    <col min="41" max="41" width="0.140625" customWidth="1"/>
    <col min="42" max="42" width="11.85546875" customWidth="1"/>
    <col min="43" max="43" width="0.140625" customWidth="1"/>
    <col min="44" max="44" width="10.7109375" customWidth="1"/>
    <col min="45" max="45" width="0.140625" customWidth="1"/>
    <col min="46" max="46" width="11.7109375" customWidth="1"/>
    <col min="47" max="47" width="0.140625" customWidth="1"/>
    <col min="48" max="48" width="14.140625" customWidth="1"/>
    <col min="49" max="49" width="0.140625" customWidth="1"/>
  </cols>
  <sheetData>
    <row r="1" spans="1:49" ht="7.15" customHeight="1"/>
    <row r="2" spans="1:49" s="32" customFormat="1" ht="22.9" customHeight="1">
      <c r="A2" s="47" t="s">
        <v>168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55" t="s">
        <v>0</v>
      </c>
      <c r="S2" s="46"/>
      <c r="T2" s="55" t="s">
        <v>0</v>
      </c>
      <c r="U2" s="46"/>
      <c r="V2" s="55" t="s">
        <v>0</v>
      </c>
      <c r="W2" s="46"/>
      <c r="X2" s="55" t="s">
        <v>0</v>
      </c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</row>
    <row r="3" spans="1:49" s="32" customFormat="1" ht="22.9" customHeight="1">
      <c r="A3" s="44" t="s">
        <v>0</v>
      </c>
      <c r="B3" s="44" t="s">
        <v>0</v>
      </c>
      <c r="C3" s="44" t="s">
        <v>0</v>
      </c>
      <c r="D3" s="52" t="s">
        <v>15</v>
      </c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4"/>
      <c r="R3" s="58" t="s">
        <v>0</v>
      </c>
      <c r="S3" s="59"/>
      <c r="T3" s="58" t="s">
        <v>0</v>
      </c>
      <c r="U3" s="59"/>
      <c r="V3" s="58" t="s">
        <v>0</v>
      </c>
      <c r="W3" s="59"/>
      <c r="X3" s="60" t="s">
        <v>16</v>
      </c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4"/>
    </row>
    <row r="4" spans="1:49" s="32" customFormat="1" ht="136.5">
      <c r="A4" s="37" t="s">
        <v>17</v>
      </c>
      <c r="B4" s="37" t="s">
        <v>18</v>
      </c>
      <c r="C4" s="37" t="s">
        <v>169</v>
      </c>
      <c r="D4" s="33" t="s">
        <v>20</v>
      </c>
      <c r="E4" s="33" t="s">
        <v>21</v>
      </c>
      <c r="F4" s="33" t="s">
        <v>22</v>
      </c>
      <c r="G4" s="33" t="s">
        <v>23</v>
      </c>
      <c r="H4" s="33" t="s">
        <v>24</v>
      </c>
      <c r="I4" s="33" t="s">
        <v>33</v>
      </c>
      <c r="J4" s="33" t="s">
        <v>26</v>
      </c>
      <c r="K4" s="33" t="s">
        <v>27</v>
      </c>
      <c r="L4" s="33" t="s">
        <v>28</v>
      </c>
      <c r="M4" s="33" t="s">
        <v>29</v>
      </c>
      <c r="N4" s="33" t="s">
        <v>30</v>
      </c>
      <c r="O4" s="33" t="s">
        <v>31</v>
      </c>
      <c r="P4" s="52" t="s">
        <v>32</v>
      </c>
      <c r="Q4" s="54"/>
      <c r="R4" s="56" t="s">
        <v>17</v>
      </c>
      <c r="S4" s="57"/>
      <c r="T4" s="56" t="s">
        <v>18</v>
      </c>
      <c r="U4" s="57"/>
      <c r="V4" s="56" t="s">
        <v>169</v>
      </c>
      <c r="W4" s="57"/>
      <c r="X4" s="52" t="s">
        <v>20</v>
      </c>
      <c r="Y4" s="54"/>
      <c r="Z4" s="52" t="s">
        <v>21</v>
      </c>
      <c r="AA4" s="54"/>
      <c r="AB4" s="52" t="s">
        <v>22</v>
      </c>
      <c r="AC4" s="54"/>
      <c r="AD4" s="52" t="s">
        <v>23</v>
      </c>
      <c r="AE4" s="54"/>
      <c r="AF4" s="52" t="s">
        <v>24</v>
      </c>
      <c r="AG4" s="54"/>
      <c r="AH4" s="52" t="s">
        <v>25</v>
      </c>
      <c r="AI4" s="54"/>
      <c r="AJ4" s="52" t="s">
        <v>26</v>
      </c>
      <c r="AK4" s="54"/>
      <c r="AL4" s="52" t="s">
        <v>27</v>
      </c>
      <c r="AM4" s="54"/>
      <c r="AN4" s="52" t="s">
        <v>28</v>
      </c>
      <c r="AO4" s="54"/>
      <c r="AP4" s="52" t="s">
        <v>29</v>
      </c>
      <c r="AQ4" s="54"/>
      <c r="AR4" s="52" t="s">
        <v>30</v>
      </c>
      <c r="AS4" s="54"/>
      <c r="AT4" s="52" t="s">
        <v>31</v>
      </c>
      <c r="AU4" s="54"/>
      <c r="AV4" s="52" t="s">
        <v>32</v>
      </c>
      <c r="AW4" s="54"/>
    </row>
    <row r="5" spans="1:49" s="32" customFormat="1">
      <c r="A5" s="43" t="s">
        <v>34</v>
      </c>
      <c r="B5" s="43" t="s">
        <v>35</v>
      </c>
      <c r="C5" s="43" t="s">
        <v>36</v>
      </c>
      <c r="D5" s="43" t="s">
        <v>37</v>
      </c>
      <c r="E5" s="43" t="s">
        <v>38</v>
      </c>
      <c r="F5" s="43" t="s">
        <v>39</v>
      </c>
      <c r="G5" s="43" t="s">
        <v>40</v>
      </c>
      <c r="H5" s="43" t="s">
        <v>41</v>
      </c>
      <c r="I5" s="43" t="s">
        <v>42</v>
      </c>
      <c r="J5" s="43" t="s">
        <v>43</v>
      </c>
      <c r="K5" s="43" t="s">
        <v>44</v>
      </c>
      <c r="L5" s="43" t="s">
        <v>45</v>
      </c>
      <c r="M5" s="43" t="s">
        <v>46</v>
      </c>
      <c r="N5" s="43" t="s">
        <v>47</v>
      </c>
      <c r="O5" s="43" t="s">
        <v>48</v>
      </c>
      <c r="P5" s="60" t="s">
        <v>49</v>
      </c>
      <c r="Q5" s="54"/>
      <c r="R5" s="60" t="s">
        <v>34</v>
      </c>
      <c r="S5" s="54"/>
      <c r="T5" s="60" t="s">
        <v>35</v>
      </c>
      <c r="U5" s="54"/>
      <c r="V5" s="60" t="s">
        <v>36</v>
      </c>
      <c r="W5" s="54"/>
      <c r="X5" s="60" t="s">
        <v>50</v>
      </c>
      <c r="Y5" s="54"/>
      <c r="Z5" s="60" t="s">
        <v>51</v>
      </c>
      <c r="AA5" s="54"/>
      <c r="AB5" s="60" t="s">
        <v>52</v>
      </c>
      <c r="AC5" s="54"/>
      <c r="AD5" s="60" t="s">
        <v>53</v>
      </c>
      <c r="AE5" s="54"/>
      <c r="AF5" s="60" t="s">
        <v>54</v>
      </c>
      <c r="AG5" s="54"/>
      <c r="AH5" s="60" t="s">
        <v>55</v>
      </c>
      <c r="AI5" s="54"/>
      <c r="AJ5" s="60" t="s">
        <v>56</v>
      </c>
      <c r="AK5" s="54"/>
      <c r="AL5" s="60" t="s">
        <v>57</v>
      </c>
      <c r="AM5" s="54"/>
      <c r="AN5" s="60" t="s">
        <v>58</v>
      </c>
      <c r="AO5" s="54"/>
      <c r="AP5" s="60" t="s">
        <v>59</v>
      </c>
      <c r="AQ5" s="54"/>
      <c r="AR5" s="60" t="s">
        <v>60</v>
      </c>
      <c r="AS5" s="54"/>
      <c r="AT5" s="60" t="s">
        <v>61</v>
      </c>
      <c r="AU5" s="54"/>
      <c r="AV5" s="60" t="s">
        <v>62</v>
      </c>
      <c r="AW5" s="54"/>
    </row>
    <row r="6" spans="1:49" s="32" customFormat="1" ht="21">
      <c r="A6" s="14" t="s">
        <v>170</v>
      </c>
      <c r="B6" s="33" t="s">
        <v>171</v>
      </c>
      <c r="C6" s="33" t="s">
        <v>64</v>
      </c>
      <c r="D6" s="39">
        <f>F6</f>
        <v>10772847.369999999</v>
      </c>
      <c r="E6" s="38" t="s">
        <v>65</v>
      </c>
      <c r="F6" s="39">
        <f>O6-G6</f>
        <v>10772847.369999999</v>
      </c>
      <c r="G6" s="39">
        <f>G7+G47</f>
        <v>73300</v>
      </c>
      <c r="H6" s="38" t="s">
        <v>65</v>
      </c>
      <c r="I6" s="38" t="s">
        <v>65</v>
      </c>
      <c r="J6" s="38" t="s">
        <v>65</v>
      </c>
      <c r="K6" s="38" t="s">
        <v>65</v>
      </c>
      <c r="L6" s="38" t="s">
        <v>65</v>
      </c>
      <c r="M6" s="38" t="s">
        <v>65</v>
      </c>
      <c r="N6" s="38" t="s">
        <v>65</v>
      </c>
      <c r="O6" s="39">
        <f>O7+O38+O47+O62+O67+O76+O82+O87</f>
        <v>10846147.369999999</v>
      </c>
      <c r="P6" s="61" t="s">
        <v>65</v>
      </c>
      <c r="Q6" s="54"/>
      <c r="R6" s="62" t="s">
        <v>172</v>
      </c>
      <c r="S6" s="54"/>
      <c r="T6" s="63" t="s">
        <v>171</v>
      </c>
      <c r="U6" s="54"/>
      <c r="V6" s="63" t="s">
        <v>64</v>
      </c>
      <c r="W6" s="54"/>
      <c r="X6" s="64">
        <f>AB6</f>
        <v>5746382.8099999996</v>
      </c>
      <c r="Y6" s="54"/>
      <c r="Z6" s="61" t="s">
        <v>65</v>
      </c>
      <c r="AA6" s="54"/>
      <c r="AB6" s="64">
        <f>AT6-AD6</f>
        <v>5746382.8099999996</v>
      </c>
      <c r="AC6" s="54"/>
      <c r="AD6" s="64">
        <f>AD7+AD47</f>
        <v>52111.590000000004</v>
      </c>
      <c r="AE6" s="54"/>
      <c r="AF6" s="61" t="s">
        <v>65</v>
      </c>
      <c r="AG6" s="54"/>
      <c r="AH6" s="61" t="s">
        <v>65</v>
      </c>
      <c r="AI6" s="54"/>
      <c r="AJ6" s="61" t="s">
        <v>65</v>
      </c>
      <c r="AK6" s="54"/>
      <c r="AL6" s="61" t="s">
        <v>65</v>
      </c>
      <c r="AM6" s="54"/>
      <c r="AN6" s="61" t="s">
        <v>65</v>
      </c>
      <c r="AO6" s="54"/>
      <c r="AP6" s="61" t="s">
        <v>65</v>
      </c>
      <c r="AQ6" s="54"/>
      <c r="AR6" s="61" t="s">
        <v>65</v>
      </c>
      <c r="AS6" s="54"/>
      <c r="AT6" s="64">
        <f>AT7+AT38+AT47+AT62+AT67+AT76+AT82+AT87</f>
        <v>5798494.3999999994</v>
      </c>
      <c r="AU6" s="54"/>
      <c r="AV6" s="61" t="s">
        <v>65</v>
      </c>
      <c r="AW6" s="54"/>
    </row>
    <row r="7" spans="1:49" s="32" customFormat="1" ht="21.75">
      <c r="A7" s="40" t="s">
        <v>173</v>
      </c>
      <c r="B7" s="33" t="s">
        <v>171</v>
      </c>
      <c r="C7" s="15" t="s">
        <v>174</v>
      </c>
      <c r="D7" s="39">
        <f>F7</f>
        <v>4687636.3699999992</v>
      </c>
      <c r="E7" s="38" t="s">
        <v>65</v>
      </c>
      <c r="F7" s="39">
        <f>O7-G7</f>
        <v>4687636.3699999992</v>
      </c>
      <c r="G7" s="39">
        <f>G21</f>
        <v>55400</v>
      </c>
      <c r="H7" s="38" t="s">
        <v>65</v>
      </c>
      <c r="I7" s="38" t="s">
        <v>65</v>
      </c>
      <c r="J7" s="38" t="s">
        <v>65</v>
      </c>
      <c r="K7" s="38" t="s">
        <v>65</v>
      </c>
      <c r="L7" s="38" t="s">
        <v>65</v>
      </c>
      <c r="M7" s="38" t="s">
        <v>65</v>
      </c>
      <c r="N7" s="38" t="s">
        <v>65</v>
      </c>
      <c r="O7" s="39">
        <f>O8+O21+O24+O27</f>
        <v>4743036.3699999992</v>
      </c>
      <c r="P7" s="61" t="s">
        <v>65</v>
      </c>
      <c r="Q7" s="54"/>
      <c r="R7" s="62" t="s">
        <v>173</v>
      </c>
      <c r="S7" s="54"/>
      <c r="T7" s="63" t="s">
        <v>171</v>
      </c>
      <c r="U7" s="54"/>
      <c r="V7" s="63" t="s">
        <v>174</v>
      </c>
      <c r="W7" s="54"/>
      <c r="X7" s="64">
        <f>AB7</f>
        <v>2712764.1299999994</v>
      </c>
      <c r="Y7" s="54"/>
      <c r="Z7" s="61" t="s">
        <v>65</v>
      </c>
      <c r="AA7" s="54"/>
      <c r="AB7" s="64">
        <f>AT7-AD7</f>
        <v>2712764.1299999994</v>
      </c>
      <c r="AC7" s="54"/>
      <c r="AD7" s="64">
        <f>AD21</f>
        <v>38898.910000000003</v>
      </c>
      <c r="AE7" s="54"/>
      <c r="AF7" s="61" t="s">
        <v>65</v>
      </c>
      <c r="AG7" s="54"/>
      <c r="AH7" s="61" t="s">
        <v>65</v>
      </c>
      <c r="AI7" s="54"/>
      <c r="AJ7" s="61" t="s">
        <v>65</v>
      </c>
      <c r="AK7" s="54"/>
      <c r="AL7" s="61" t="s">
        <v>65</v>
      </c>
      <c r="AM7" s="54"/>
      <c r="AN7" s="61" t="s">
        <v>65</v>
      </c>
      <c r="AO7" s="54"/>
      <c r="AP7" s="61" t="s">
        <v>65</v>
      </c>
      <c r="AQ7" s="54"/>
      <c r="AR7" s="61" t="s">
        <v>65</v>
      </c>
      <c r="AS7" s="54"/>
      <c r="AT7" s="65">
        <f>AT8+AT21+AT27</f>
        <v>2751663.0399999996</v>
      </c>
      <c r="AU7" s="66"/>
      <c r="AV7" s="61" t="s">
        <v>65</v>
      </c>
      <c r="AW7" s="54"/>
    </row>
    <row r="8" spans="1:49" s="32" customFormat="1" ht="84.75">
      <c r="A8" s="40" t="s">
        <v>175</v>
      </c>
      <c r="B8" s="33" t="s">
        <v>171</v>
      </c>
      <c r="C8" s="15" t="s">
        <v>176</v>
      </c>
      <c r="D8" s="39">
        <f>F8</f>
        <v>4441413.4499999993</v>
      </c>
      <c r="E8" s="38" t="s">
        <v>65</v>
      </c>
      <c r="F8" s="39">
        <f>O8</f>
        <v>4441413.4499999993</v>
      </c>
      <c r="G8" s="38" t="s">
        <v>65</v>
      </c>
      <c r="H8" s="38" t="s">
        <v>65</v>
      </c>
      <c r="I8" s="38" t="s">
        <v>65</v>
      </c>
      <c r="J8" s="38" t="s">
        <v>65</v>
      </c>
      <c r="K8" s="38" t="s">
        <v>65</v>
      </c>
      <c r="L8" s="38" t="s">
        <v>65</v>
      </c>
      <c r="M8" s="38" t="s">
        <v>65</v>
      </c>
      <c r="N8" s="38" t="s">
        <v>65</v>
      </c>
      <c r="O8" s="39">
        <f>O9+O14+O17</f>
        <v>4441413.4499999993</v>
      </c>
      <c r="P8" s="61" t="s">
        <v>65</v>
      </c>
      <c r="Q8" s="54"/>
      <c r="R8" s="62" t="s">
        <v>175</v>
      </c>
      <c r="S8" s="54"/>
      <c r="T8" s="63" t="s">
        <v>171</v>
      </c>
      <c r="U8" s="54"/>
      <c r="V8" s="63" t="s">
        <v>176</v>
      </c>
      <c r="W8" s="54"/>
      <c r="X8" s="64">
        <f>AB8</f>
        <v>2556892.5399999996</v>
      </c>
      <c r="Y8" s="54"/>
      <c r="Z8" s="61" t="s">
        <v>65</v>
      </c>
      <c r="AA8" s="54"/>
      <c r="AB8" s="64">
        <f>AT8</f>
        <v>2556892.5399999996</v>
      </c>
      <c r="AC8" s="54"/>
      <c r="AD8" s="61" t="s">
        <v>65</v>
      </c>
      <c r="AE8" s="54"/>
      <c r="AF8" s="61" t="s">
        <v>65</v>
      </c>
      <c r="AG8" s="54"/>
      <c r="AH8" s="61" t="s">
        <v>65</v>
      </c>
      <c r="AI8" s="54"/>
      <c r="AJ8" s="61" t="s">
        <v>65</v>
      </c>
      <c r="AK8" s="54"/>
      <c r="AL8" s="61" t="s">
        <v>65</v>
      </c>
      <c r="AM8" s="54"/>
      <c r="AN8" s="61" t="s">
        <v>65</v>
      </c>
      <c r="AO8" s="54"/>
      <c r="AP8" s="61" t="s">
        <v>65</v>
      </c>
      <c r="AQ8" s="54"/>
      <c r="AR8" s="61" t="s">
        <v>65</v>
      </c>
      <c r="AS8" s="54"/>
      <c r="AT8" s="64">
        <f>AT9+AT14+AT17</f>
        <v>2556892.5399999996</v>
      </c>
      <c r="AU8" s="54"/>
      <c r="AV8" s="61" t="s">
        <v>65</v>
      </c>
      <c r="AW8" s="54"/>
    </row>
    <row r="9" spans="1:49" s="32" customFormat="1" ht="116.25">
      <c r="A9" s="40" t="s">
        <v>177</v>
      </c>
      <c r="B9" s="33" t="s">
        <v>171</v>
      </c>
      <c r="C9" s="15" t="s">
        <v>178</v>
      </c>
      <c r="D9" s="39">
        <f>D10</f>
        <v>3741313.4499999997</v>
      </c>
      <c r="E9" s="38" t="s">
        <v>65</v>
      </c>
      <c r="F9" s="39">
        <f>F10</f>
        <v>3741313.4499999997</v>
      </c>
      <c r="G9" s="38" t="s">
        <v>65</v>
      </c>
      <c r="H9" s="38" t="s">
        <v>65</v>
      </c>
      <c r="I9" s="38" t="s">
        <v>65</v>
      </c>
      <c r="J9" s="38" t="s">
        <v>65</v>
      </c>
      <c r="K9" s="38" t="s">
        <v>65</v>
      </c>
      <c r="L9" s="38" t="s">
        <v>65</v>
      </c>
      <c r="M9" s="38" t="s">
        <v>65</v>
      </c>
      <c r="N9" s="38" t="s">
        <v>65</v>
      </c>
      <c r="O9" s="39">
        <f>O10</f>
        <v>3741313.4499999997</v>
      </c>
      <c r="P9" s="61" t="s">
        <v>65</v>
      </c>
      <c r="Q9" s="54"/>
      <c r="R9" s="62" t="s">
        <v>177</v>
      </c>
      <c r="S9" s="54"/>
      <c r="T9" s="63" t="s">
        <v>171</v>
      </c>
      <c r="U9" s="54"/>
      <c r="V9" s="63" t="s">
        <v>178</v>
      </c>
      <c r="W9" s="54"/>
      <c r="X9" s="64">
        <f>X10</f>
        <v>2224000.38</v>
      </c>
      <c r="Y9" s="54"/>
      <c r="Z9" s="61" t="s">
        <v>65</v>
      </c>
      <c r="AA9" s="54"/>
      <c r="AB9" s="64">
        <f>AB10</f>
        <v>2224000.38</v>
      </c>
      <c r="AC9" s="54"/>
      <c r="AD9" s="61" t="s">
        <v>65</v>
      </c>
      <c r="AE9" s="54"/>
      <c r="AF9" s="61" t="s">
        <v>65</v>
      </c>
      <c r="AG9" s="54"/>
      <c r="AH9" s="61" t="s">
        <v>65</v>
      </c>
      <c r="AI9" s="54"/>
      <c r="AJ9" s="61" t="s">
        <v>65</v>
      </c>
      <c r="AK9" s="54"/>
      <c r="AL9" s="61" t="s">
        <v>65</v>
      </c>
      <c r="AM9" s="54"/>
      <c r="AN9" s="61" t="s">
        <v>65</v>
      </c>
      <c r="AO9" s="54"/>
      <c r="AP9" s="61" t="s">
        <v>65</v>
      </c>
      <c r="AQ9" s="54"/>
      <c r="AR9" s="61" t="s">
        <v>65</v>
      </c>
      <c r="AS9" s="54"/>
      <c r="AT9" s="64">
        <f>AT10</f>
        <v>2224000.38</v>
      </c>
      <c r="AU9" s="54"/>
      <c r="AV9" s="61" t="s">
        <v>65</v>
      </c>
      <c r="AW9" s="54"/>
    </row>
    <row r="10" spans="1:49" s="32" customFormat="1" ht="42.75">
      <c r="A10" s="40" t="s">
        <v>179</v>
      </c>
      <c r="B10" s="33" t="s">
        <v>171</v>
      </c>
      <c r="C10" s="15" t="s">
        <v>180</v>
      </c>
      <c r="D10" s="39">
        <f>F10</f>
        <v>3741313.4499999997</v>
      </c>
      <c r="E10" s="38" t="s">
        <v>65</v>
      </c>
      <c r="F10" s="39">
        <f>O10</f>
        <v>3741313.4499999997</v>
      </c>
      <c r="G10" s="38" t="s">
        <v>65</v>
      </c>
      <c r="H10" s="38" t="s">
        <v>65</v>
      </c>
      <c r="I10" s="38" t="s">
        <v>65</v>
      </c>
      <c r="J10" s="38" t="s">
        <v>65</v>
      </c>
      <c r="K10" s="38" t="s">
        <v>65</v>
      </c>
      <c r="L10" s="38" t="s">
        <v>65</v>
      </c>
      <c r="M10" s="38" t="s">
        <v>65</v>
      </c>
      <c r="N10" s="38" t="s">
        <v>65</v>
      </c>
      <c r="O10" s="39">
        <f>O11+O12+O13</f>
        <v>3741313.4499999997</v>
      </c>
      <c r="P10" s="61" t="s">
        <v>65</v>
      </c>
      <c r="Q10" s="54"/>
      <c r="R10" s="62" t="s">
        <v>179</v>
      </c>
      <c r="S10" s="54"/>
      <c r="T10" s="63" t="s">
        <v>171</v>
      </c>
      <c r="U10" s="54"/>
      <c r="V10" s="63" t="s">
        <v>180</v>
      </c>
      <c r="W10" s="54"/>
      <c r="X10" s="64">
        <f>AB10</f>
        <v>2224000.38</v>
      </c>
      <c r="Y10" s="54"/>
      <c r="Z10" s="61" t="s">
        <v>65</v>
      </c>
      <c r="AA10" s="54"/>
      <c r="AB10" s="64">
        <f>AT10</f>
        <v>2224000.38</v>
      </c>
      <c r="AC10" s="54"/>
      <c r="AD10" s="61" t="s">
        <v>65</v>
      </c>
      <c r="AE10" s="54"/>
      <c r="AF10" s="61" t="s">
        <v>65</v>
      </c>
      <c r="AG10" s="54"/>
      <c r="AH10" s="61" t="s">
        <v>65</v>
      </c>
      <c r="AI10" s="54"/>
      <c r="AJ10" s="61" t="s">
        <v>65</v>
      </c>
      <c r="AK10" s="54"/>
      <c r="AL10" s="61" t="s">
        <v>65</v>
      </c>
      <c r="AM10" s="54"/>
      <c r="AN10" s="61" t="s">
        <v>65</v>
      </c>
      <c r="AO10" s="54"/>
      <c r="AP10" s="61" t="s">
        <v>65</v>
      </c>
      <c r="AQ10" s="54"/>
      <c r="AR10" s="61" t="s">
        <v>65</v>
      </c>
      <c r="AS10" s="54"/>
      <c r="AT10" s="64">
        <f>AT11+AT12+AT13</f>
        <v>2224000.38</v>
      </c>
      <c r="AU10" s="54"/>
      <c r="AV10" s="61" t="s">
        <v>65</v>
      </c>
      <c r="AW10" s="54"/>
    </row>
    <row r="11" spans="1:49" s="32" customFormat="1" ht="32.25">
      <c r="A11" s="40" t="s">
        <v>181</v>
      </c>
      <c r="B11" s="33" t="s">
        <v>171</v>
      </c>
      <c r="C11" s="15" t="s">
        <v>182</v>
      </c>
      <c r="D11" s="39">
        <f>F11</f>
        <v>2666379.7599999998</v>
      </c>
      <c r="E11" s="38" t="s">
        <v>65</v>
      </c>
      <c r="F11" s="39">
        <f>O11</f>
        <v>2666379.7599999998</v>
      </c>
      <c r="G11" s="38" t="s">
        <v>65</v>
      </c>
      <c r="H11" s="38" t="s">
        <v>65</v>
      </c>
      <c r="I11" s="38" t="s">
        <v>65</v>
      </c>
      <c r="J11" s="38" t="s">
        <v>65</v>
      </c>
      <c r="K11" s="38" t="s">
        <v>65</v>
      </c>
      <c r="L11" s="38" t="s">
        <v>65</v>
      </c>
      <c r="M11" s="38" t="s">
        <v>65</v>
      </c>
      <c r="N11" s="38" t="s">
        <v>65</v>
      </c>
      <c r="O11" s="39">
        <v>2666379.7599999998</v>
      </c>
      <c r="P11" s="61" t="s">
        <v>65</v>
      </c>
      <c r="Q11" s="54"/>
      <c r="R11" s="62" t="s">
        <v>181</v>
      </c>
      <c r="S11" s="54"/>
      <c r="T11" s="63" t="s">
        <v>171</v>
      </c>
      <c r="U11" s="54"/>
      <c r="V11" s="63" t="s">
        <v>182</v>
      </c>
      <c r="W11" s="54"/>
      <c r="X11" s="64">
        <f>AB11</f>
        <v>1638191.77</v>
      </c>
      <c r="Y11" s="54"/>
      <c r="Z11" s="61" t="s">
        <v>65</v>
      </c>
      <c r="AA11" s="54"/>
      <c r="AB11" s="64">
        <f>AT11</f>
        <v>1638191.77</v>
      </c>
      <c r="AC11" s="54"/>
      <c r="AD11" s="61" t="s">
        <v>65</v>
      </c>
      <c r="AE11" s="54"/>
      <c r="AF11" s="61" t="s">
        <v>65</v>
      </c>
      <c r="AG11" s="54"/>
      <c r="AH11" s="61" t="s">
        <v>65</v>
      </c>
      <c r="AI11" s="54"/>
      <c r="AJ11" s="61" t="s">
        <v>65</v>
      </c>
      <c r="AK11" s="54"/>
      <c r="AL11" s="61" t="s">
        <v>65</v>
      </c>
      <c r="AM11" s="54"/>
      <c r="AN11" s="61" t="s">
        <v>65</v>
      </c>
      <c r="AO11" s="54"/>
      <c r="AP11" s="61" t="s">
        <v>65</v>
      </c>
      <c r="AQ11" s="54"/>
      <c r="AR11" s="61" t="s">
        <v>65</v>
      </c>
      <c r="AS11" s="54"/>
      <c r="AT11" s="64">
        <v>1638191.77</v>
      </c>
      <c r="AU11" s="54"/>
      <c r="AV11" s="61" t="s">
        <v>65</v>
      </c>
      <c r="AW11" s="54"/>
    </row>
    <row r="12" spans="1:49" s="32" customFormat="1" ht="53.25">
      <c r="A12" s="40" t="s">
        <v>183</v>
      </c>
      <c r="B12" s="33" t="s">
        <v>171</v>
      </c>
      <c r="C12" s="15" t="s">
        <v>184</v>
      </c>
      <c r="D12" s="39">
        <f>F12</f>
        <v>269642</v>
      </c>
      <c r="E12" s="38" t="s">
        <v>65</v>
      </c>
      <c r="F12" s="39">
        <f>O12</f>
        <v>269642</v>
      </c>
      <c r="G12" s="38" t="s">
        <v>65</v>
      </c>
      <c r="H12" s="38" t="s">
        <v>65</v>
      </c>
      <c r="I12" s="38" t="s">
        <v>65</v>
      </c>
      <c r="J12" s="38" t="s">
        <v>65</v>
      </c>
      <c r="K12" s="38" t="s">
        <v>65</v>
      </c>
      <c r="L12" s="38" t="s">
        <v>65</v>
      </c>
      <c r="M12" s="38" t="s">
        <v>65</v>
      </c>
      <c r="N12" s="38" t="s">
        <v>65</v>
      </c>
      <c r="O12" s="39">
        <v>269642</v>
      </c>
      <c r="P12" s="61" t="s">
        <v>65</v>
      </c>
      <c r="Q12" s="54"/>
      <c r="R12" s="62" t="s">
        <v>183</v>
      </c>
      <c r="S12" s="54"/>
      <c r="T12" s="63" t="s">
        <v>171</v>
      </c>
      <c r="U12" s="54"/>
      <c r="V12" s="63" t="s">
        <v>184</v>
      </c>
      <c r="W12" s="54"/>
      <c r="X12" s="64">
        <f>AB12</f>
        <v>134634.4</v>
      </c>
      <c r="Y12" s="54"/>
      <c r="Z12" s="61" t="s">
        <v>65</v>
      </c>
      <c r="AA12" s="54"/>
      <c r="AB12" s="64">
        <f>AT12</f>
        <v>134634.4</v>
      </c>
      <c r="AC12" s="54"/>
      <c r="AD12" s="61" t="s">
        <v>65</v>
      </c>
      <c r="AE12" s="54"/>
      <c r="AF12" s="61" t="s">
        <v>65</v>
      </c>
      <c r="AG12" s="54"/>
      <c r="AH12" s="61" t="s">
        <v>65</v>
      </c>
      <c r="AI12" s="54"/>
      <c r="AJ12" s="61" t="s">
        <v>65</v>
      </c>
      <c r="AK12" s="54"/>
      <c r="AL12" s="61" t="s">
        <v>65</v>
      </c>
      <c r="AM12" s="54"/>
      <c r="AN12" s="61" t="s">
        <v>65</v>
      </c>
      <c r="AO12" s="54"/>
      <c r="AP12" s="61" t="s">
        <v>65</v>
      </c>
      <c r="AQ12" s="54"/>
      <c r="AR12" s="61" t="s">
        <v>65</v>
      </c>
      <c r="AS12" s="54"/>
      <c r="AT12" s="64">
        <v>134634.4</v>
      </c>
      <c r="AU12" s="54"/>
      <c r="AV12" s="61" t="s">
        <v>65</v>
      </c>
      <c r="AW12" s="54"/>
    </row>
    <row r="13" spans="1:49" s="32" customFormat="1" ht="74.25">
      <c r="A13" s="40" t="s">
        <v>185</v>
      </c>
      <c r="B13" s="33" t="s">
        <v>171</v>
      </c>
      <c r="C13" s="15" t="s">
        <v>186</v>
      </c>
      <c r="D13" s="39">
        <f>F13</f>
        <v>805291.69</v>
      </c>
      <c r="E13" s="38" t="s">
        <v>65</v>
      </c>
      <c r="F13" s="39">
        <f>O13</f>
        <v>805291.69</v>
      </c>
      <c r="G13" s="38" t="s">
        <v>65</v>
      </c>
      <c r="H13" s="38" t="s">
        <v>65</v>
      </c>
      <c r="I13" s="38" t="s">
        <v>65</v>
      </c>
      <c r="J13" s="38" t="s">
        <v>65</v>
      </c>
      <c r="K13" s="38" t="s">
        <v>65</v>
      </c>
      <c r="L13" s="38" t="s">
        <v>65</v>
      </c>
      <c r="M13" s="38" t="s">
        <v>65</v>
      </c>
      <c r="N13" s="38" t="s">
        <v>65</v>
      </c>
      <c r="O13" s="39">
        <v>805291.69</v>
      </c>
      <c r="P13" s="61" t="s">
        <v>65</v>
      </c>
      <c r="Q13" s="54"/>
      <c r="R13" s="62" t="s">
        <v>185</v>
      </c>
      <c r="S13" s="54"/>
      <c r="T13" s="63" t="s">
        <v>171</v>
      </c>
      <c r="U13" s="54"/>
      <c r="V13" s="63" t="s">
        <v>186</v>
      </c>
      <c r="W13" s="54"/>
      <c r="X13" s="64">
        <f>AB13</f>
        <v>451174.21</v>
      </c>
      <c r="Y13" s="54"/>
      <c r="Z13" s="61" t="s">
        <v>65</v>
      </c>
      <c r="AA13" s="54"/>
      <c r="AB13" s="64">
        <f>AT13</f>
        <v>451174.21</v>
      </c>
      <c r="AC13" s="54"/>
      <c r="AD13" s="61" t="s">
        <v>65</v>
      </c>
      <c r="AE13" s="54"/>
      <c r="AF13" s="61" t="s">
        <v>65</v>
      </c>
      <c r="AG13" s="54"/>
      <c r="AH13" s="61" t="s">
        <v>65</v>
      </c>
      <c r="AI13" s="54"/>
      <c r="AJ13" s="61" t="s">
        <v>65</v>
      </c>
      <c r="AK13" s="54"/>
      <c r="AL13" s="61" t="s">
        <v>65</v>
      </c>
      <c r="AM13" s="54"/>
      <c r="AN13" s="61" t="s">
        <v>65</v>
      </c>
      <c r="AO13" s="54"/>
      <c r="AP13" s="61" t="s">
        <v>65</v>
      </c>
      <c r="AQ13" s="54"/>
      <c r="AR13" s="61" t="s">
        <v>65</v>
      </c>
      <c r="AS13" s="54"/>
      <c r="AT13" s="64">
        <v>451174.21</v>
      </c>
      <c r="AU13" s="54"/>
      <c r="AV13" s="61" t="s">
        <v>65</v>
      </c>
      <c r="AW13" s="54"/>
    </row>
    <row r="14" spans="1:49" s="32" customFormat="1" ht="42.75">
      <c r="A14" s="40" t="s">
        <v>187</v>
      </c>
      <c r="B14" s="33" t="s">
        <v>171</v>
      </c>
      <c r="C14" s="15" t="s">
        <v>188</v>
      </c>
      <c r="D14" s="39">
        <f>D15</f>
        <v>692200</v>
      </c>
      <c r="E14" s="38" t="s">
        <v>65</v>
      </c>
      <c r="F14" s="39">
        <f>F15</f>
        <v>692200</v>
      </c>
      <c r="G14" s="38" t="s">
        <v>65</v>
      </c>
      <c r="H14" s="38" t="s">
        <v>65</v>
      </c>
      <c r="I14" s="38" t="s">
        <v>65</v>
      </c>
      <c r="J14" s="38" t="s">
        <v>65</v>
      </c>
      <c r="K14" s="38" t="s">
        <v>65</v>
      </c>
      <c r="L14" s="38" t="s">
        <v>65</v>
      </c>
      <c r="M14" s="38" t="s">
        <v>65</v>
      </c>
      <c r="N14" s="38" t="s">
        <v>65</v>
      </c>
      <c r="O14" s="39">
        <f>O15</f>
        <v>692200</v>
      </c>
      <c r="P14" s="61" t="s">
        <v>65</v>
      </c>
      <c r="Q14" s="54"/>
      <c r="R14" s="62" t="s">
        <v>187</v>
      </c>
      <c r="S14" s="54"/>
      <c r="T14" s="63" t="s">
        <v>171</v>
      </c>
      <c r="U14" s="54"/>
      <c r="V14" s="63" t="s">
        <v>188</v>
      </c>
      <c r="W14" s="54"/>
      <c r="X14" s="64">
        <f>X15</f>
        <v>328241.84000000003</v>
      </c>
      <c r="Y14" s="54"/>
      <c r="Z14" s="61" t="s">
        <v>65</v>
      </c>
      <c r="AA14" s="54"/>
      <c r="AB14" s="64">
        <f>AB15</f>
        <v>328241.84000000003</v>
      </c>
      <c r="AC14" s="54"/>
      <c r="AD14" s="61" t="s">
        <v>65</v>
      </c>
      <c r="AE14" s="54"/>
      <c r="AF14" s="61" t="s">
        <v>65</v>
      </c>
      <c r="AG14" s="54"/>
      <c r="AH14" s="61" t="s">
        <v>65</v>
      </c>
      <c r="AI14" s="54"/>
      <c r="AJ14" s="61" t="s">
        <v>65</v>
      </c>
      <c r="AK14" s="54"/>
      <c r="AL14" s="61" t="s">
        <v>65</v>
      </c>
      <c r="AM14" s="54"/>
      <c r="AN14" s="61" t="s">
        <v>65</v>
      </c>
      <c r="AO14" s="54"/>
      <c r="AP14" s="61" t="s">
        <v>65</v>
      </c>
      <c r="AQ14" s="54"/>
      <c r="AR14" s="61" t="s">
        <v>65</v>
      </c>
      <c r="AS14" s="54"/>
      <c r="AT14" s="64">
        <f>AT15</f>
        <v>328241.84000000003</v>
      </c>
      <c r="AU14" s="54"/>
      <c r="AV14" s="61" t="s">
        <v>65</v>
      </c>
      <c r="AW14" s="54"/>
    </row>
    <row r="15" spans="1:49" s="32" customFormat="1" ht="53.25">
      <c r="A15" s="40" t="s">
        <v>189</v>
      </c>
      <c r="B15" s="33" t="s">
        <v>171</v>
      </c>
      <c r="C15" s="15" t="s">
        <v>190</v>
      </c>
      <c r="D15" s="39">
        <f>D16</f>
        <v>692200</v>
      </c>
      <c r="E15" s="38" t="s">
        <v>65</v>
      </c>
      <c r="F15" s="39">
        <f>F16</f>
        <v>692200</v>
      </c>
      <c r="G15" s="38" t="s">
        <v>65</v>
      </c>
      <c r="H15" s="38" t="s">
        <v>65</v>
      </c>
      <c r="I15" s="38" t="s">
        <v>65</v>
      </c>
      <c r="J15" s="38" t="s">
        <v>65</v>
      </c>
      <c r="K15" s="38" t="s">
        <v>65</v>
      </c>
      <c r="L15" s="38" t="s">
        <v>65</v>
      </c>
      <c r="M15" s="38" t="s">
        <v>65</v>
      </c>
      <c r="N15" s="38" t="s">
        <v>65</v>
      </c>
      <c r="O15" s="39">
        <f>O16</f>
        <v>692200</v>
      </c>
      <c r="P15" s="61" t="s">
        <v>65</v>
      </c>
      <c r="Q15" s="54"/>
      <c r="R15" s="62" t="s">
        <v>189</v>
      </c>
      <c r="S15" s="54"/>
      <c r="T15" s="63" t="s">
        <v>171</v>
      </c>
      <c r="U15" s="54"/>
      <c r="V15" s="63" t="s">
        <v>190</v>
      </c>
      <c r="W15" s="54"/>
      <c r="X15" s="64">
        <f>X16</f>
        <v>328241.84000000003</v>
      </c>
      <c r="Y15" s="54"/>
      <c r="Z15" s="61" t="s">
        <v>65</v>
      </c>
      <c r="AA15" s="54"/>
      <c r="AB15" s="64">
        <f>AB16</f>
        <v>328241.84000000003</v>
      </c>
      <c r="AC15" s="54"/>
      <c r="AD15" s="61" t="s">
        <v>65</v>
      </c>
      <c r="AE15" s="54"/>
      <c r="AF15" s="61" t="s">
        <v>65</v>
      </c>
      <c r="AG15" s="54"/>
      <c r="AH15" s="61" t="s">
        <v>65</v>
      </c>
      <c r="AI15" s="54"/>
      <c r="AJ15" s="61" t="s">
        <v>65</v>
      </c>
      <c r="AK15" s="54"/>
      <c r="AL15" s="61" t="s">
        <v>65</v>
      </c>
      <c r="AM15" s="54"/>
      <c r="AN15" s="61" t="s">
        <v>65</v>
      </c>
      <c r="AO15" s="54"/>
      <c r="AP15" s="61" t="s">
        <v>65</v>
      </c>
      <c r="AQ15" s="54"/>
      <c r="AR15" s="61" t="s">
        <v>65</v>
      </c>
      <c r="AS15" s="54"/>
      <c r="AT15" s="64">
        <f>AT16</f>
        <v>328241.84000000003</v>
      </c>
      <c r="AU15" s="54"/>
      <c r="AV15" s="61" t="s">
        <v>65</v>
      </c>
      <c r="AW15" s="54"/>
    </row>
    <row r="16" spans="1:49" s="32" customFormat="1" ht="21.75">
      <c r="A16" s="40" t="s">
        <v>191</v>
      </c>
      <c r="B16" s="33" t="s">
        <v>171</v>
      </c>
      <c r="C16" s="15" t="s">
        <v>192</v>
      </c>
      <c r="D16" s="39">
        <f>F16</f>
        <v>692200</v>
      </c>
      <c r="E16" s="38" t="s">
        <v>65</v>
      </c>
      <c r="F16" s="39">
        <f>O16</f>
        <v>692200</v>
      </c>
      <c r="G16" s="38" t="s">
        <v>65</v>
      </c>
      <c r="H16" s="38" t="s">
        <v>65</v>
      </c>
      <c r="I16" s="38" t="s">
        <v>65</v>
      </c>
      <c r="J16" s="38" t="s">
        <v>65</v>
      </c>
      <c r="K16" s="38" t="s">
        <v>65</v>
      </c>
      <c r="L16" s="38" t="s">
        <v>65</v>
      </c>
      <c r="M16" s="38" t="s">
        <v>65</v>
      </c>
      <c r="N16" s="38" t="s">
        <v>65</v>
      </c>
      <c r="O16" s="39">
        <v>692200</v>
      </c>
      <c r="P16" s="61" t="s">
        <v>65</v>
      </c>
      <c r="Q16" s="54"/>
      <c r="R16" s="62" t="s">
        <v>191</v>
      </c>
      <c r="S16" s="54"/>
      <c r="T16" s="63" t="s">
        <v>171</v>
      </c>
      <c r="U16" s="54"/>
      <c r="V16" s="63" t="s">
        <v>192</v>
      </c>
      <c r="W16" s="54"/>
      <c r="X16" s="64">
        <f>AB16</f>
        <v>328241.84000000003</v>
      </c>
      <c r="Y16" s="54"/>
      <c r="Z16" s="61" t="s">
        <v>65</v>
      </c>
      <c r="AA16" s="54"/>
      <c r="AB16" s="64">
        <f>AT16</f>
        <v>328241.84000000003</v>
      </c>
      <c r="AC16" s="54"/>
      <c r="AD16" s="61" t="s">
        <v>65</v>
      </c>
      <c r="AE16" s="54"/>
      <c r="AF16" s="61" t="s">
        <v>65</v>
      </c>
      <c r="AG16" s="54"/>
      <c r="AH16" s="61" t="s">
        <v>65</v>
      </c>
      <c r="AI16" s="54"/>
      <c r="AJ16" s="61" t="s">
        <v>65</v>
      </c>
      <c r="AK16" s="54"/>
      <c r="AL16" s="61" t="s">
        <v>65</v>
      </c>
      <c r="AM16" s="54"/>
      <c r="AN16" s="61" t="s">
        <v>65</v>
      </c>
      <c r="AO16" s="54"/>
      <c r="AP16" s="61" t="s">
        <v>65</v>
      </c>
      <c r="AQ16" s="54"/>
      <c r="AR16" s="61" t="s">
        <v>65</v>
      </c>
      <c r="AS16" s="54"/>
      <c r="AT16" s="64">
        <v>328241.84000000003</v>
      </c>
      <c r="AU16" s="54"/>
      <c r="AV16" s="61" t="s">
        <v>65</v>
      </c>
      <c r="AW16" s="54"/>
    </row>
    <row r="17" spans="1:49" s="32" customFormat="1" ht="21.75">
      <c r="A17" s="40" t="s">
        <v>193</v>
      </c>
      <c r="B17" s="33" t="s">
        <v>171</v>
      </c>
      <c r="C17" s="15" t="s">
        <v>194</v>
      </c>
      <c r="D17" s="39">
        <f>D18</f>
        <v>7900</v>
      </c>
      <c r="E17" s="38" t="s">
        <v>65</v>
      </c>
      <c r="F17" s="39">
        <f>F18</f>
        <v>7900</v>
      </c>
      <c r="G17" s="38" t="s">
        <v>65</v>
      </c>
      <c r="H17" s="38" t="s">
        <v>65</v>
      </c>
      <c r="I17" s="38" t="s">
        <v>65</v>
      </c>
      <c r="J17" s="38" t="s">
        <v>65</v>
      </c>
      <c r="K17" s="38" t="s">
        <v>65</v>
      </c>
      <c r="L17" s="38" t="s">
        <v>65</v>
      </c>
      <c r="M17" s="38" t="s">
        <v>65</v>
      </c>
      <c r="N17" s="38" t="s">
        <v>65</v>
      </c>
      <c r="O17" s="39">
        <f>O18</f>
        <v>7900</v>
      </c>
      <c r="P17" s="61" t="s">
        <v>65</v>
      </c>
      <c r="Q17" s="54"/>
      <c r="R17" s="62" t="s">
        <v>193</v>
      </c>
      <c r="S17" s="54"/>
      <c r="T17" s="63" t="s">
        <v>171</v>
      </c>
      <c r="U17" s="54"/>
      <c r="V17" s="63" t="s">
        <v>194</v>
      </c>
      <c r="W17" s="54"/>
      <c r="X17" s="64">
        <f>X18</f>
        <v>4650.32</v>
      </c>
      <c r="Y17" s="54"/>
      <c r="Z17" s="61" t="s">
        <v>65</v>
      </c>
      <c r="AA17" s="54"/>
      <c r="AB17" s="64">
        <f>AB18</f>
        <v>4650.32</v>
      </c>
      <c r="AC17" s="54"/>
      <c r="AD17" s="61" t="s">
        <v>65</v>
      </c>
      <c r="AE17" s="54"/>
      <c r="AF17" s="61" t="s">
        <v>65</v>
      </c>
      <c r="AG17" s="54"/>
      <c r="AH17" s="61" t="s">
        <v>65</v>
      </c>
      <c r="AI17" s="54"/>
      <c r="AJ17" s="61" t="s">
        <v>65</v>
      </c>
      <c r="AK17" s="54"/>
      <c r="AL17" s="61" t="s">
        <v>65</v>
      </c>
      <c r="AM17" s="54"/>
      <c r="AN17" s="61" t="s">
        <v>65</v>
      </c>
      <c r="AO17" s="54"/>
      <c r="AP17" s="61" t="s">
        <v>65</v>
      </c>
      <c r="AQ17" s="54"/>
      <c r="AR17" s="61" t="s">
        <v>65</v>
      </c>
      <c r="AS17" s="54"/>
      <c r="AT17" s="64">
        <f>AT18</f>
        <v>4650.32</v>
      </c>
      <c r="AU17" s="54"/>
      <c r="AV17" s="61" t="s">
        <v>65</v>
      </c>
      <c r="AW17" s="54"/>
    </row>
    <row r="18" spans="1:49" s="32" customFormat="1" ht="21.75">
      <c r="A18" s="40" t="s">
        <v>195</v>
      </c>
      <c r="B18" s="33" t="s">
        <v>171</v>
      </c>
      <c r="C18" s="15" t="s">
        <v>196</v>
      </c>
      <c r="D18" s="39">
        <f>F18</f>
        <v>7900</v>
      </c>
      <c r="E18" s="38" t="s">
        <v>65</v>
      </c>
      <c r="F18" s="39">
        <f>O18</f>
        <v>7900</v>
      </c>
      <c r="G18" s="38" t="s">
        <v>65</v>
      </c>
      <c r="H18" s="38" t="s">
        <v>65</v>
      </c>
      <c r="I18" s="38" t="s">
        <v>65</v>
      </c>
      <c r="J18" s="38" t="s">
        <v>65</v>
      </c>
      <c r="K18" s="38" t="s">
        <v>65</v>
      </c>
      <c r="L18" s="38" t="s">
        <v>65</v>
      </c>
      <c r="M18" s="38" t="s">
        <v>65</v>
      </c>
      <c r="N18" s="38" t="s">
        <v>65</v>
      </c>
      <c r="O18" s="39">
        <f>O19+O20</f>
        <v>7900</v>
      </c>
      <c r="P18" s="61" t="s">
        <v>65</v>
      </c>
      <c r="Q18" s="54"/>
      <c r="R18" s="62" t="s">
        <v>195</v>
      </c>
      <c r="S18" s="54"/>
      <c r="T18" s="63" t="s">
        <v>171</v>
      </c>
      <c r="U18" s="54"/>
      <c r="V18" s="63" t="s">
        <v>196</v>
      </c>
      <c r="W18" s="54"/>
      <c r="X18" s="64">
        <f>AB18</f>
        <v>4650.32</v>
      </c>
      <c r="Y18" s="54"/>
      <c r="Z18" s="61" t="s">
        <v>65</v>
      </c>
      <c r="AA18" s="54"/>
      <c r="AB18" s="64">
        <f>AT18</f>
        <v>4650.32</v>
      </c>
      <c r="AC18" s="54"/>
      <c r="AD18" s="61" t="s">
        <v>65</v>
      </c>
      <c r="AE18" s="54"/>
      <c r="AF18" s="61" t="s">
        <v>65</v>
      </c>
      <c r="AG18" s="54"/>
      <c r="AH18" s="61" t="s">
        <v>65</v>
      </c>
      <c r="AI18" s="54"/>
      <c r="AJ18" s="61" t="s">
        <v>65</v>
      </c>
      <c r="AK18" s="54"/>
      <c r="AL18" s="61" t="s">
        <v>65</v>
      </c>
      <c r="AM18" s="54"/>
      <c r="AN18" s="61" t="s">
        <v>65</v>
      </c>
      <c r="AO18" s="54"/>
      <c r="AP18" s="61" t="s">
        <v>65</v>
      </c>
      <c r="AQ18" s="54"/>
      <c r="AR18" s="61" t="s">
        <v>65</v>
      </c>
      <c r="AS18" s="54"/>
      <c r="AT18" s="64">
        <f>AT19+AT20</f>
        <v>4650.32</v>
      </c>
      <c r="AU18" s="54"/>
      <c r="AV18" s="61" t="s">
        <v>65</v>
      </c>
      <c r="AW18" s="54"/>
    </row>
    <row r="19" spans="1:49" s="32" customFormat="1" ht="21.75">
      <c r="A19" s="40" t="s">
        <v>197</v>
      </c>
      <c r="B19" s="33" t="s">
        <v>171</v>
      </c>
      <c r="C19" s="15" t="s">
        <v>198</v>
      </c>
      <c r="D19" s="39">
        <f>F19</f>
        <v>972</v>
      </c>
      <c r="E19" s="38" t="s">
        <v>65</v>
      </c>
      <c r="F19" s="39">
        <f>O19</f>
        <v>972</v>
      </c>
      <c r="G19" s="38" t="s">
        <v>65</v>
      </c>
      <c r="H19" s="38" t="s">
        <v>65</v>
      </c>
      <c r="I19" s="38" t="s">
        <v>65</v>
      </c>
      <c r="J19" s="38" t="s">
        <v>65</v>
      </c>
      <c r="K19" s="38" t="s">
        <v>65</v>
      </c>
      <c r="L19" s="38" t="s">
        <v>65</v>
      </c>
      <c r="M19" s="38" t="s">
        <v>65</v>
      </c>
      <c r="N19" s="38" t="s">
        <v>65</v>
      </c>
      <c r="O19" s="39">
        <v>972</v>
      </c>
      <c r="P19" s="61" t="s">
        <v>65</v>
      </c>
      <c r="Q19" s="54"/>
      <c r="R19" s="62" t="s">
        <v>197</v>
      </c>
      <c r="S19" s="54"/>
      <c r="T19" s="63" t="s">
        <v>171</v>
      </c>
      <c r="U19" s="54"/>
      <c r="V19" s="63" t="s">
        <v>198</v>
      </c>
      <c r="W19" s="54"/>
      <c r="X19" s="64">
        <f>AB19</f>
        <v>972</v>
      </c>
      <c r="Y19" s="54"/>
      <c r="Z19" s="61" t="s">
        <v>65</v>
      </c>
      <c r="AA19" s="54"/>
      <c r="AB19" s="64">
        <f>AT19</f>
        <v>972</v>
      </c>
      <c r="AC19" s="54"/>
      <c r="AD19" s="61" t="s">
        <v>65</v>
      </c>
      <c r="AE19" s="54"/>
      <c r="AF19" s="61" t="s">
        <v>65</v>
      </c>
      <c r="AG19" s="54"/>
      <c r="AH19" s="61" t="s">
        <v>65</v>
      </c>
      <c r="AI19" s="54"/>
      <c r="AJ19" s="61" t="s">
        <v>65</v>
      </c>
      <c r="AK19" s="54"/>
      <c r="AL19" s="61" t="s">
        <v>65</v>
      </c>
      <c r="AM19" s="54"/>
      <c r="AN19" s="61" t="s">
        <v>65</v>
      </c>
      <c r="AO19" s="54"/>
      <c r="AP19" s="61" t="s">
        <v>65</v>
      </c>
      <c r="AQ19" s="54"/>
      <c r="AR19" s="61" t="s">
        <v>65</v>
      </c>
      <c r="AS19" s="54"/>
      <c r="AT19" s="64">
        <v>972</v>
      </c>
      <c r="AU19" s="54"/>
      <c r="AV19" s="61" t="s">
        <v>65</v>
      </c>
      <c r="AW19" s="54"/>
    </row>
    <row r="20" spans="1:49" s="32" customFormat="1">
      <c r="A20" s="40" t="s">
        <v>199</v>
      </c>
      <c r="B20" s="33" t="s">
        <v>171</v>
      </c>
      <c r="C20" s="15" t="s">
        <v>200</v>
      </c>
      <c r="D20" s="39">
        <f>F20</f>
        <v>6928</v>
      </c>
      <c r="E20" s="38" t="s">
        <v>65</v>
      </c>
      <c r="F20" s="42">
        <f>O20</f>
        <v>6928</v>
      </c>
      <c r="G20" s="38" t="s">
        <v>65</v>
      </c>
      <c r="H20" s="38" t="s">
        <v>65</v>
      </c>
      <c r="I20" s="38" t="s">
        <v>65</v>
      </c>
      <c r="J20" s="38" t="s">
        <v>65</v>
      </c>
      <c r="K20" s="38" t="s">
        <v>65</v>
      </c>
      <c r="L20" s="38" t="s">
        <v>65</v>
      </c>
      <c r="M20" s="38" t="s">
        <v>65</v>
      </c>
      <c r="N20" s="38" t="s">
        <v>65</v>
      </c>
      <c r="O20" s="39">
        <v>6928</v>
      </c>
      <c r="P20" s="61" t="s">
        <v>65</v>
      </c>
      <c r="Q20" s="54"/>
      <c r="R20" s="62" t="s">
        <v>199</v>
      </c>
      <c r="S20" s="54"/>
      <c r="T20" s="63" t="s">
        <v>171</v>
      </c>
      <c r="U20" s="54"/>
      <c r="V20" s="63" t="s">
        <v>200</v>
      </c>
      <c r="W20" s="54"/>
      <c r="X20" s="64">
        <f>AB20</f>
        <v>3678.32</v>
      </c>
      <c r="Y20" s="54"/>
      <c r="Z20" s="61" t="s">
        <v>65</v>
      </c>
      <c r="AA20" s="54"/>
      <c r="AB20" s="64">
        <f>AT20</f>
        <v>3678.32</v>
      </c>
      <c r="AC20" s="54"/>
      <c r="AD20" s="61" t="s">
        <v>65</v>
      </c>
      <c r="AE20" s="54"/>
      <c r="AF20" s="61" t="s">
        <v>65</v>
      </c>
      <c r="AG20" s="54"/>
      <c r="AH20" s="61" t="s">
        <v>65</v>
      </c>
      <c r="AI20" s="54"/>
      <c r="AJ20" s="61" t="s">
        <v>65</v>
      </c>
      <c r="AK20" s="54"/>
      <c r="AL20" s="61" t="s">
        <v>65</v>
      </c>
      <c r="AM20" s="54"/>
      <c r="AN20" s="61" t="s">
        <v>65</v>
      </c>
      <c r="AO20" s="54"/>
      <c r="AP20" s="61" t="s">
        <v>65</v>
      </c>
      <c r="AQ20" s="54"/>
      <c r="AR20" s="61" t="s">
        <v>65</v>
      </c>
      <c r="AS20" s="54"/>
      <c r="AT20" s="64">
        <v>3678.32</v>
      </c>
      <c r="AU20" s="54"/>
      <c r="AV20" s="61" t="s">
        <v>65</v>
      </c>
      <c r="AW20" s="54"/>
    </row>
    <row r="21" spans="1:49" s="32" customFormat="1" ht="63.75">
      <c r="A21" s="40" t="s">
        <v>201</v>
      </c>
      <c r="B21" s="33" t="s">
        <v>171</v>
      </c>
      <c r="C21" s="15" t="s">
        <v>202</v>
      </c>
      <c r="D21" s="38" t="s">
        <v>65</v>
      </c>
      <c r="E21" s="38" t="s">
        <v>65</v>
      </c>
      <c r="F21" s="38" t="s">
        <v>65</v>
      </c>
      <c r="G21" s="39">
        <f>G22</f>
        <v>55400</v>
      </c>
      <c r="H21" s="38" t="s">
        <v>65</v>
      </c>
      <c r="I21" s="38" t="s">
        <v>65</v>
      </c>
      <c r="J21" s="38" t="s">
        <v>65</v>
      </c>
      <c r="K21" s="38" t="s">
        <v>65</v>
      </c>
      <c r="L21" s="38" t="s">
        <v>65</v>
      </c>
      <c r="M21" s="38" t="s">
        <v>65</v>
      </c>
      <c r="N21" s="38" t="s">
        <v>65</v>
      </c>
      <c r="O21" s="39">
        <f>O22</f>
        <v>55400</v>
      </c>
      <c r="P21" s="61" t="s">
        <v>65</v>
      </c>
      <c r="Q21" s="54"/>
      <c r="R21" s="62" t="s">
        <v>201</v>
      </c>
      <c r="S21" s="54"/>
      <c r="T21" s="63" t="s">
        <v>171</v>
      </c>
      <c r="U21" s="54"/>
      <c r="V21" s="63" t="s">
        <v>202</v>
      </c>
      <c r="W21" s="54"/>
      <c r="X21" s="61" t="s">
        <v>65</v>
      </c>
      <c r="Y21" s="54"/>
      <c r="Z21" s="61" t="s">
        <v>65</v>
      </c>
      <c r="AA21" s="54"/>
      <c r="AB21" s="61" t="s">
        <v>65</v>
      </c>
      <c r="AC21" s="54"/>
      <c r="AD21" s="64">
        <f>AD22</f>
        <v>38898.910000000003</v>
      </c>
      <c r="AE21" s="54"/>
      <c r="AF21" s="61" t="s">
        <v>65</v>
      </c>
      <c r="AG21" s="54"/>
      <c r="AH21" s="61" t="s">
        <v>65</v>
      </c>
      <c r="AI21" s="54"/>
      <c r="AJ21" s="61" t="s">
        <v>65</v>
      </c>
      <c r="AK21" s="54"/>
      <c r="AL21" s="61" t="s">
        <v>65</v>
      </c>
      <c r="AM21" s="54"/>
      <c r="AN21" s="61" t="s">
        <v>65</v>
      </c>
      <c r="AO21" s="54"/>
      <c r="AP21" s="61" t="s">
        <v>65</v>
      </c>
      <c r="AQ21" s="54"/>
      <c r="AR21" s="61" t="s">
        <v>65</v>
      </c>
      <c r="AS21" s="54"/>
      <c r="AT21" s="64">
        <f>AT22</f>
        <v>38898.910000000003</v>
      </c>
      <c r="AU21" s="54"/>
      <c r="AV21" s="61" t="s">
        <v>65</v>
      </c>
      <c r="AW21" s="54"/>
    </row>
    <row r="22" spans="1:49" s="32" customFormat="1" ht="21.75">
      <c r="A22" s="40" t="s">
        <v>203</v>
      </c>
      <c r="B22" s="33" t="s">
        <v>171</v>
      </c>
      <c r="C22" s="15" t="s">
        <v>204</v>
      </c>
      <c r="D22" s="38" t="s">
        <v>65</v>
      </c>
      <c r="E22" s="38" t="s">
        <v>65</v>
      </c>
      <c r="F22" s="38" t="s">
        <v>65</v>
      </c>
      <c r="G22" s="39">
        <f>G23</f>
        <v>55400</v>
      </c>
      <c r="H22" s="38" t="s">
        <v>65</v>
      </c>
      <c r="I22" s="38" t="s">
        <v>65</v>
      </c>
      <c r="J22" s="38" t="s">
        <v>65</v>
      </c>
      <c r="K22" s="38" t="s">
        <v>65</v>
      </c>
      <c r="L22" s="38" t="s">
        <v>65</v>
      </c>
      <c r="M22" s="38" t="s">
        <v>65</v>
      </c>
      <c r="N22" s="38" t="s">
        <v>65</v>
      </c>
      <c r="O22" s="39">
        <f>O23</f>
        <v>55400</v>
      </c>
      <c r="P22" s="61" t="s">
        <v>65</v>
      </c>
      <c r="Q22" s="54"/>
      <c r="R22" s="62" t="s">
        <v>203</v>
      </c>
      <c r="S22" s="54"/>
      <c r="T22" s="63" t="s">
        <v>171</v>
      </c>
      <c r="U22" s="54"/>
      <c r="V22" s="63" t="s">
        <v>204</v>
      </c>
      <c r="W22" s="54"/>
      <c r="X22" s="61" t="s">
        <v>65</v>
      </c>
      <c r="Y22" s="54"/>
      <c r="Z22" s="61" t="s">
        <v>65</v>
      </c>
      <c r="AA22" s="54"/>
      <c r="AB22" s="61" t="s">
        <v>65</v>
      </c>
      <c r="AC22" s="54"/>
      <c r="AD22" s="64">
        <f>AD23</f>
        <v>38898.910000000003</v>
      </c>
      <c r="AE22" s="54"/>
      <c r="AF22" s="61" t="s">
        <v>65</v>
      </c>
      <c r="AG22" s="54"/>
      <c r="AH22" s="61" t="s">
        <v>65</v>
      </c>
      <c r="AI22" s="54"/>
      <c r="AJ22" s="61" t="s">
        <v>65</v>
      </c>
      <c r="AK22" s="54"/>
      <c r="AL22" s="61" t="s">
        <v>65</v>
      </c>
      <c r="AM22" s="54"/>
      <c r="AN22" s="61" t="s">
        <v>65</v>
      </c>
      <c r="AO22" s="54"/>
      <c r="AP22" s="61" t="s">
        <v>65</v>
      </c>
      <c r="AQ22" s="54"/>
      <c r="AR22" s="61" t="s">
        <v>65</v>
      </c>
      <c r="AS22" s="54"/>
      <c r="AT22" s="67">
        <f>AD22</f>
        <v>38898.910000000003</v>
      </c>
      <c r="AU22" s="54"/>
      <c r="AV22" s="61" t="s">
        <v>65</v>
      </c>
      <c r="AW22" s="54"/>
    </row>
    <row r="23" spans="1:49" s="32" customFormat="1" ht="21.75">
      <c r="A23" s="40" t="s">
        <v>158</v>
      </c>
      <c r="B23" s="33" t="s">
        <v>171</v>
      </c>
      <c r="C23" s="15" t="s">
        <v>205</v>
      </c>
      <c r="D23" s="38" t="s">
        <v>65</v>
      </c>
      <c r="E23" s="38" t="s">
        <v>65</v>
      </c>
      <c r="F23" s="38" t="s">
        <v>65</v>
      </c>
      <c r="G23" s="39">
        <f>O23</f>
        <v>55400</v>
      </c>
      <c r="H23" s="38" t="s">
        <v>65</v>
      </c>
      <c r="I23" s="38" t="s">
        <v>65</v>
      </c>
      <c r="J23" s="38" t="s">
        <v>65</v>
      </c>
      <c r="K23" s="38" t="s">
        <v>65</v>
      </c>
      <c r="L23" s="38" t="s">
        <v>65</v>
      </c>
      <c r="M23" s="38" t="s">
        <v>65</v>
      </c>
      <c r="N23" s="38" t="s">
        <v>65</v>
      </c>
      <c r="O23" s="39">
        <v>55400</v>
      </c>
      <c r="P23" s="61" t="s">
        <v>65</v>
      </c>
      <c r="Q23" s="54"/>
      <c r="R23" s="62" t="s">
        <v>158</v>
      </c>
      <c r="S23" s="54"/>
      <c r="T23" s="63" t="s">
        <v>171</v>
      </c>
      <c r="U23" s="54"/>
      <c r="V23" s="63" t="s">
        <v>205</v>
      </c>
      <c r="W23" s="54"/>
      <c r="X23" s="61" t="s">
        <v>65</v>
      </c>
      <c r="Y23" s="54"/>
      <c r="Z23" s="61" t="s">
        <v>65</v>
      </c>
      <c r="AA23" s="54"/>
      <c r="AB23" s="61" t="s">
        <v>65</v>
      </c>
      <c r="AC23" s="54"/>
      <c r="AD23" s="64">
        <f>AT23</f>
        <v>38898.910000000003</v>
      </c>
      <c r="AE23" s="54"/>
      <c r="AF23" s="61" t="s">
        <v>65</v>
      </c>
      <c r="AG23" s="54"/>
      <c r="AH23" s="61" t="s">
        <v>65</v>
      </c>
      <c r="AI23" s="54"/>
      <c r="AJ23" s="61" t="s">
        <v>65</v>
      </c>
      <c r="AK23" s="54"/>
      <c r="AL23" s="61" t="s">
        <v>65</v>
      </c>
      <c r="AM23" s="54"/>
      <c r="AN23" s="61" t="s">
        <v>65</v>
      </c>
      <c r="AO23" s="54"/>
      <c r="AP23" s="61" t="s">
        <v>65</v>
      </c>
      <c r="AQ23" s="54"/>
      <c r="AR23" s="61" t="s">
        <v>65</v>
      </c>
      <c r="AS23" s="54"/>
      <c r="AT23" s="64">
        <v>38898.910000000003</v>
      </c>
      <c r="AU23" s="54"/>
      <c r="AV23" s="61" t="s">
        <v>65</v>
      </c>
      <c r="AW23" s="54"/>
    </row>
    <row r="24" spans="1:49" s="32" customFormat="1">
      <c r="A24" s="40" t="s">
        <v>206</v>
      </c>
      <c r="B24" s="33" t="s">
        <v>171</v>
      </c>
      <c r="C24" s="15" t="s">
        <v>207</v>
      </c>
      <c r="D24" s="39">
        <f>D25</f>
        <v>10000</v>
      </c>
      <c r="E24" s="38" t="s">
        <v>65</v>
      </c>
      <c r="F24" s="39">
        <f>F25</f>
        <v>10000</v>
      </c>
      <c r="G24" s="38" t="s">
        <v>65</v>
      </c>
      <c r="H24" s="38" t="s">
        <v>65</v>
      </c>
      <c r="I24" s="38" t="s">
        <v>65</v>
      </c>
      <c r="J24" s="38" t="s">
        <v>65</v>
      </c>
      <c r="K24" s="38" t="s">
        <v>65</v>
      </c>
      <c r="L24" s="38" t="s">
        <v>65</v>
      </c>
      <c r="M24" s="38" t="s">
        <v>65</v>
      </c>
      <c r="N24" s="38" t="s">
        <v>65</v>
      </c>
      <c r="O24" s="39">
        <f>O25</f>
        <v>10000</v>
      </c>
      <c r="P24" s="61" t="s">
        <v>65</v>
      </c>
      <c r="Q24" s="54"/>
      <c r="R24" s="62" t="s">
        <v>206</v>
      </c>
      <c r="S24" s="54"/>
      <c r="T24" s="63" t="s">
        <v>171</v>
      </c>
      <c r="U24" s="54"/>
      <c r="V24" s="63" t="s">
        <v>207</v>
      </c>
      <c r="W24" s="54"/>
      <c r="X24" s="61" t="s">
        <v>65</v>
      </c>
      <c r="Y24" s="54"/>
      <c r="Z24" s="61" t="s">
        <v>65</v>
      </c>
      <c r="AA24" s="54"/>
      <c r="AB24" s="61" t="s">
        <v>65</v>
      </c>
      <c r="AC24" s="54"/>
      <c r="AD24" s="61" t="s">
        <v>65</v>
      </c>
      <c r="AE24" s="54"/>
      <c r="AF24" s="61" t="s">
        <v>65</v>
      </c>
      <c r="AG24" s="54"/>
      <c r="AH24" s="61" t="s">
        <v>65</v>
      </c>
      <c r="AI24" s="54"/>
      <c r="AJ24" s="61" t="s">
        <v>65</v>
      </c>
      <c r="AK24" s="54"/>
      <c r="AL24" s="61" t="s">
        <v>65</v>
      </c>
      <c r="AM24" s="54"/>
      <c r="AN24" s="61" t="s">
        <v>65</v>
      </c>
      <c r="AO24" s="54"/>
      <c r="AP24" s="61" t="s">
        <v>65</v>
      </c>
      <c r="AQ24" s="54"/>
      <c r="AR24" s="61" t="s">
        <v>65</v>
      </c>
      <c r="AS24" s="54"/>
      <c r="AT24" s="61" t="s">
        <v>65</v>
      </c>
      <c r="AU24" s="54"/>
      <c r="AV24" s="61" t="s">
        <v>65</v>
      </c>
      <c r="AW24" s="54"/>
    </row>
    <row r="25" spans="1:49" s="32" customFormat="1" ht="21.75">
      <c r="A25" s="40" t="s">
        <v>193</v>
      </c>
      <c r="B25" s="33" t="s">
        <v>171</v>
      </c>
      <c r="C25" s="15" t="s">
        <v>208</v>
      </c>
      <c r="D25" s="39">
        <f>D26</f>
        <v>10000</v>
      </c>
      <c r="E25" s="38" t="s">
        <v>65</v>
      </c>
      <c r="F25" s="39">
        <f>F26</f>
        <v>10000</v>
      </c>
      <c r="G25" s="38" t="s">
        <v>65</v>
      </c>
      <c r="H25" s="38" t="s">
        <v>65</v>
      </c>
      <c r="I25" s="38" t="s">
        <v>65</v>
      </c>
      <c r="J25" s="38" t="s">
        <v>65</v>
      </c>
      <c r="K25" s="38" t="s">
        <v>65</v>
      </c>
      <c r="L25" s="38" t="s">
        <v>65</v>
      </c>
      <c r="M25" s="38" t="s">
        <v>65</v>
      </c>
      <c r="N25" s="38" t="s">
        <v>65</v>
      </c>
      <c r="O25" s="39">
        <f>O26</f>
        <v>10000</v>
      </c>
      <c r="P25" s="61" t="s">
        <v>65</v>
      </c>
      <c r="Q25" s="54"/>
      <c r="R25" s="62" t="s">
        <v>193</v>
      </c>
      <c r="S25" s="54"/>
      <c r="T25" s="63" t="s">
        <v>171</v>
      </c>
      <c r="U25" s="54"/>
      <c r="V25" s="63" t="s">
        <v>208</v>
      </c>
      <c r="W25" s="54"/>
      <c r="X25" s="61" t="s">
        <v>65</v>
      </c>
      <c r="Y25" s="54"/>
      <c r="Z25" s="61" t="s">
        <v>65</v>
      </c>
      <c r="AA25" s="54"/>
      <c r="AB25" s="61" t="s">
        <v>65</v>
      </c>
      <c r="AC25" s="54"/>
      <c r="AD25" s="61" t="s">
        <v>65</v>
      </c>
      <c r="AE25" s="54"/>
      <c r="AF25" s="61" t="s">
        <v>65</v>
      </c>
      <c r="AG25" s="54"/>
      <c r="AH25" s="61" t="s">
        <v>65</v>
      </c>
      <c r="AI25" s="54"/>
      <c r="AJ25" s="61" t="s">
        <v>65</v>
      </c>
      <c r="AK25" s="54"/>
      <c r="AL25" s="61" t="s">
        <v>65</v>
      </c>
      <c r="AM25" s="54"/>
      <c r="AN25" s="61" t="s">
        <v>65</v>
      </c>
      <c r="AO25" s="54"/>
      <c r="AP25" s="61" t="s">
        <v>65</v>
      </c>
      <c r="AQ25" s="54"/>
      <c r="AR25" s="61" t="s">
        <v>65</v>
      </c>
      <c r="AS25" s="54"/>
      <c r="AT25" s="61" t="s">
        <v>65</v>
      </c>
      <c r="AU25" s="54"/>
      <c r="AV25" s="61" t="s">
        <v>65</v>
      </c>
      <c r="AW25" s="54"/>
    </row>
    <row r="26" spans="1:49" s="32" customFormat="1">
      <c r="A26" s="40" t="s">
        <v>209</v>
      </c>
      <c r="B26" s="33" t="s">
        <v>171</v>
      </c>
      <c r="C26" s="15" t="s">
        <v>210</v>
      </c>
      <c r="D26" s="39">
        <f>F26</f>
        <v>10000</v>
      </c>
      <c r="E26" s="38" t="s">
        <v>65</v>
      </c>
      <c r="F26" s="39">
        <f>O26</f>
        <v>10000</v>
      </c>
      <c r="G26" s="38" t="s">
        <v>65</v>
      </c>
      <c r="H26" s="38" t="s">
        <v>65</v>
      </c>
      <c r="I26" s="38" t="s">
        <v>65</v>
      </c>
      <c r="J26" s="38" t="s">
        <v>65</v>
      </c>
      <c r="K26" s="38" t="s">
        <v>65</v>
      </c>
      <c r="L26" s="38" t="s">
        <v>65</v>
      </c>
      <c r="M26" s="38" t="s">
        <v>65</v>
      </c>
      <c r="N26" s="38" t="s">
        <v>65</v>
      </c>
      <c r="O26" s="39">
        <v>10000</v>
      </c>
      <c r="P26" s="61" t="s">
        <v>65</v>
      </c>
      <c r="Q26" s="54"/>
      <c r="R26" s="62" t="s">
        <v>209</v>
      </c>
      <c r="S26" s="54"/>
      <c r="T26" s="63" t="s">
        <v>171</v>
      </c>
      <c r="U26" s="54"/>
      <c r="V26" s="63" t="s">
        <v>210</v>
      </c>
      <c r="W26" s="54"/>
      <c r="X26" s="61" t="s">
        <v>65</v>
      </c>
      <c r="Y26" s="54"/>
      <c r="Z26" s="61" t="s">
        <v>65</v>
      </c>
      <c r="AA26" s="54"/>
      <c r="AB26" s="61" t="s">
        <v>65</v>
      </c>
      <c r="AC26" s="54"/>
      <c r="AD26" s="61" t="s">
        <v>65</v>
      </c>
      <c r="AE26" s="54"/>
      <c r="AF26" s="61" t="s">
        <v>65</v>
      </c>
      <c r="AG26" s="54"/>
      <c r="AH26" s="61" t="s">
        <v>65</v>
      </c>
      <c r="AI26" s="54"/>
      <c r="AJ26" s="61" t="s">
        <v>65</v>
      </c>
      <c r="AK26" s="54"/>
      <c r="AL26" s="61" t="s">
        <v>65</v>
      </c>
      <c r="AM26" s="54"/>
      <c r="AN26" s="61" t="s">
        <v>65</v>
      </c>
      <c r="AO26" s="54"/>
      <c r="AP26" s="61" t="s">
        <v>65</v>
      </c>
      <c r="AQ26" s="54"/>
      <c r="AR26" s="61" t="s">
        <v>65</v>
      </c>
      <c r="AS26" s="54"/>
      <c r="AT26" s="61" t="s">
        <v>65</v>
      </c>
      <c r="AU26" s="54"/>
      <c r="AV26" s="61" t="s">
        <v>65</v>
      </c>
      <c r="AW26" s="54"/>
    </row>
    <row r="27" spans="1:49" s="32" customFormat="1" ht="32.25">
      <c r="A27" s="40" t="s">
        <v>211</v>
      </c>
      <c r="B27" s="33" t="s">
        <v>171</v>
      </c>
      <c r="C27" s="15" t="s">
        <v>212</v>
      </c>
      <c r="D27" s="39">
        <f>F27</f>
        <v>236222.91999999998</v>
      </c>
      <c r="E27" s="38" t="s">
        <v>65</v>
      </c>
      <c r="F27" s="39">
        <f>O27</f>
        <v>236222.91999999998</v>
      </c>
      <c r="G27" s="38" t="s">
        <v>65</v>
      </c>
      <c r="H27" s="38" t="s">
        <v>65</v>
      </c>
      <c r="I27" s="38" t="s">
        <v>65</v>
      </c>
      <c r="J27" s="38" t="s">
        <v>65</v>
      </c>
      <c r="K27" s="38" t="s">
        <v>65</v>
      </c>
      <c r="L27" s="38" t="s">
        <v>65</v>
      </c>
      <c r="M27" s="38" t="s">
        <v>65</v>
      </c>
      <c r="N27" s="38" t="s">
        <v>65</v>
      </c>
      <c r="O27" s="39">
        <f>O28+O31</f>
        <v>236222.91999999998</v>
      </c>
      <c r="P27" s="61" t="s">
        <v>65</v>
      </c>
      <c r="Q27" s="54"/>
      <c r="R27" s="62" t="s">
        <v>211</v>
      </c>
      <c r="S27" s="54"/>
      <c r="T27" s="63" t="s">
        <v>171</v>
      </c>
      <c r="U27" s="54"/>
      <c r="V27" s="63" t="s">
        <v>212</v>
      </c>
      <c r="W27" s="54"/>
      <c r="X27" s="64">
        <f>AB27</f>
        <v>155871.59</v>
      </c>
      <c r="Y27" s="54"/>
      <c r="Z27" s="61" t="s">
        <v>65</v>
      </c>
      <c r="AA27" s="54"/>
      <c r="AB27" s="64">
        <f>AT27</f>
        <v>155871.59</v>
      </c>
      <c r="AC27" s="54"/>
      <c r="AD27" s="61" t="s">
        <v>65</v>
      </c>
      <c r="AE27" s="54"/>
      <c r="AF27" s="61" t="s">
        <v>65</v>
      </c>
      <c r="AG27" s="54"/>
      <c r="AH27" s="61" t="s">
        <v>65</v>
      </c>
      <c r="AI27" s="54"/>
      <c r="AJ27" s="61" t="s">
        <v>65</v>
      </c>
      <c r="AK27" s="54"/>
      <c r="AL27" s="61" t="s">
        <v>65</v>
      </c>
      <c r="AM27" s="54"/>
      <c r="AN27" s="61" t="s">
        <v>65</v>
      </c>
      <c r="AO27" s="54"/>
      <c r="AP27" s="61" t="s">
        <v>65</v>
      </c>
      <c r="AQ27" s="54"/>
      <c r="AR27" s="61" t="s">
        <v>65</v>
      </c>
      <c r="AS27" s="54"/>
      <c r="AT27" s="64">
        <f>AT28+AT31</f>
        <v>155871.59</v>
      </c>
      <c r="AU27" s="54"/>
      <c r="AV27" s="61" t="s">
        <v>65</v>
      </c>
      <c r="AW27" s="54"/>
    </row>
    <row r="28" spans="1:49" s="32" customFormat="1" ht="42.75">
      <c r="A28" s="40" t="s">
        <v>187</v>
      </c>
      <c r="B28" s="33" t="s">
        <v>171</v>
      </c>
      <c r="C28" s="15" t="s">
        <v>213</v>
      </c>
      <c r="D28" s="39">
        <f>D29</f>
        <v>142800</v>
      </c>
      <c r="E28" s="38" t="s">
        <v>65</v>
      </c>
      <c r="F28" s="39">
        <f>F29</f>
        <v>142800</v>
      </c>
      <c r="G28" s="38" t="s">
        <v>65</v>
      </c>
      <c r="H28" s="38" t="s">
        <v>65</v>
      </c>
      <c r="I28" s="38" t="s">
        <v>65</v>
      </c>
      <c r="J28" s="38" t="s">
        <v>65</v>
      </c>
      <c r="K28" s="38" t="s">
        <v>65</v>
      </c>
      <c r="L28" s="38" t="s">
        <v>65</v>
      </c>
      <c r="M28" s="38" t="s">
        <v>65</v>
      </c>
      <c r="N28" s="38" t="s">
        <v>65</v>
      </c>
      <c r="O28" s="39">
        <f>O29</f>
        <v>142800</v>
      </c>
      <c r="P28" s="61" t="s">
        <v>65</v>
      </c>
      <c r="Q28" s="54"/>
      <c r="R28" s="62" t="s">
        <v>187</v>
      </c>
      <c r="S28" s="54"/>
      <c r="T28" s="63" t="s">
        <v>171</v>
      </c>
      <c r="U28" s="54"/>
      <c r="V28" s="63" t="s">
        <v>213</v>
      </c>
      <c r="W28" s="54"/>
      <c r="X28" s="64">
        <f>X29</f>
        <v>72079.66</v>
      </c>
      <c r="Y28" s="54"/>
      <c r="Z28" s="61" t="s">
        <v>65</v>
      </c>
      <c r="AA28" s="54"/>
      <c r="AB28" s="64">
        <f>AB29</f>
        <v>72079.66</v>
      </c>
      <c r="AC28" s="54"/>
      <c r="AD28" s="61" t="s">
        <v>65</v>
      </c>
      <c r="AE28" s="54"/>
      <c r="AF28" s="61" t="s">
        <v>65</v>
      </c>
      <c r="AG28" s="54"/>
      <c r="AH28" s="61" t="s">
        <v>65</v>
      </c>
      <c r="AI28" s="54"/>
      <c r="AJ28" s="61" t="s">
        <v>65</v>
      </c>
      <c r="AK28" s="54"/>
      <c r="AL28" s="61" t="s">
        <v>65</v>
      </c>
      <c r="AM28" s="54"/>
      <c r="AN28" s="61" t="s">
        <v>65</v>
      </c>
      <c r="AO28" s="54"/>
      <c r="AP28" s="61" t="s">
        <v>65</v>
      </c>
      <c r="AQ28" s="54"/>
      <c r="AR28" s="61" t="s">
        <v>65</v>
      </c>
      <c r="AS28" s="54"/>
      <c r="AT28" s="64">
        <f>AT29</f>
        <v>72079.66</v>
      </c>
      <c r="AU28" s="54"/>
      <c r="AV28" s="61" t="s">
        <v>65</v>
      </c>
      <c r="AW28" s="54"/>
    </row>
    <row r="29" spans="1:49" s="32" customFormat="1" ht="53.25">
      <c r="A29" s="40" t="s">
        <v>189</v>
      </c>
      <c r="B29" s="33" t="s">
        <v>171</v>
      </c>
      <c r="C29" s="15" t="s">
        <v>214</v>
      </c>
      <c r="D29" s="39">
        <f>D30</f>
        <v>142800</v>
      </c>
      <c r="E29" s="38" t="s">
        <v>65</v>
      </c>
      <c r="F29" s="39">
        <f>F30</f>
        <v>142800</v>
      </c>
      <c r="G29" s="38" t="s">
        <v>65</v>
      </c>
      <c r="H29" s="38" t="s">
        <v>65</v>
      </c>
      <c r="I29" s="38" t="s">
        <v>65</v>
      </c>
      <c r="J29" s="38" t="s">
        <v>65</v>
      </c>
      <c r="K29" s="38" t="s">
        <v>65</v>
      </c>
      <c r="L29" s="38" t="s">
        <v>65</v>
      </c>
      <c r="M29" s="38" t="s">
        <v>65</v>
      </c>
      <c r="N29" s="38" t="s">
        <v>65</v>
      </c>
      <c r="O29" s="39">
        <f>O30</f>
        <v>142800</v>
      </c>
      <c r="P29" s="61" t="s">
        <v>65</v>
      </c>
      <c r="Q29" s="54"/>
      <c r="R29" s="62" t="s">
        <v>189</v>
      </c>
      <c r="S29" s="54"/>
      <c r="T29" s="63" t="s">
        <v>171</v>
      </c>
      <c r="U29" s="54"/>
      <c r="V29" s="63" t="s">
        <v>214</v>
      </c>
      <c r="W29" s="54"/>
      <c r="X29" s="64">
        <f>X30</f>
        <v>72079.66</v>
      </c>
      <c r="Y29" s="54"/>
      <c r="Z29" s="61" t="s">
        <v>65</v>
      </c>
      <c r="AA29" s="54"/>
      <c r="AB29" s="64">
        <f>AB30</f>
        <v>72079.66</v>
      </c>
      <c r="AC29" s="54"/>
      <c r="AD29" s="61" t="s">
        <v>65</v>
      </c>
      <c r="AE29" s="54"/>
      <c r="AF29" s="61" t="s">
        <v>65</v>
      </c>
      <c r="AG29" s="54"/>
      <c r="AH29" s="61" t="s">
        <v>65</v>
      </c>
      <c r="AI29" s="54"/>
      <c r="AJ29" s="61" t="s">
        <v>65</v>
      </c>
      <c r="AK29" s="54"/>
      <c r="AL29" s="61" t="s">
        <v>65</v>
      </c>
      <c r="AM29" s="54"/>
      <c r="AN29" s="61" t="s">
        <v>65</v>
      </c>
      <c r="AO29" s="54"/>
      <c r="AP29" s="61" t="s">
        <v>65</v>
      </c>
      <c r="AQ29" s="54"/>
      <c r="AR29" s="61" t="s">
        <v>65</v>
      </c>
      <c r="AS29" s="54"/>
      <c r="AT29" s="64">
        <f>AT30</f>
        <v>72079.66</v>
      </c>
      <c r="AU29" s="54"/>
      <c r="AV29" s="61" t="s">
        <v>65</v>
      </c>
      <c r="AW29" s="54"/>
    </row>
    <row r="30" spans="1:49" s="32" customFormat="1" ht="21.75">
      <c r="A30" s="40" t="s">
        <v>191</v>
      </c>
      <c r="B30" s="33" t="s">
        <v>171</v>
      </c>
      <c r="C30" s="15" t="s">
        <v>215</v>
      </c>
      <c r="D30" s="39">
        <f>F30</f>
        <v>142800</v>
      </c>
      <c r="E30" s="38" t="s">
        <v>65</v>
      </c>
      <c r="F30" s="39">
        <f>O30</f>
        <v>142800</v>
      </c>
      <c r="G30" s="38" t="s">
        <v>65</v>
      </c>
      <c r="H30" s="38" t="s">
        <v>65</v>
      </c>
      <c r="I30" s="38" t="s">
        <v>65</v>
      </c>
      <c r="J30" s="38" t="s">
        <v>65</v>
      </c>
      <c r="K30" s="38" t="s">
        <v>65</v>
      </c>
      <c r="L30" s="38" t="s">
        <v>65</v>
      </c>
      <c r="M30" s="38" t="s">
        <v>65</v>
      </c>
      <c r="N30" s="38" t="s">
        <v>65</v>
      </c>
      <c r="O30" s="39">
        <v>142800</v>
      </c>
      <c r="P30" s="61" t="s">
        <v>65</v>
      </c>
      <c r="Q30" s="54"/>
      <c r="R30" s="62" t="s">
        <v>191</v>
      </c>
      <c r="S30" s="54"/>
      <c r="T30" s="63" t="s">
        <v>171</v>
      </c>
      <c r="U30" s="54"/>
      <c r="V30" s="63" t="s">
        <v>215</v>
      </c>
      <c r="W30" s="54"/>
      <c r="X30" s="67">
        <f>AB30</f>
        <v>72079.66</v>
      </c>
      <c r="Y30" s="54"/>
      <c r="Z30" s="61" t="s">
        <v>65</v>
      </c>
      <c r="AA30" s="54"/>
      <c r="AB30" s="64">
        <f>AT30</f>
        <v>72079.66</v>
      </c>
      <c r="AC30" s="54"/>
      <c r="AD30" s="61" t="s">
        <v>65</v>
      </c>
      <c r="AE30" s="54"/>
      <c r="AF30" s="61" t="s">
        <v>65</v>
      </c>
      <c r="AG30" s="54"/>
      <c r="AH30" s="61" t="s">
        <v>65</v>
      </c>
      <c r="AI30" s="54"/>
      <c r="AJ30" s="61" t="s">
        <v>65</v>
      </c>
      <c r="AK30" s="54"/>
      <c r="AL30" s="61" t="s">
        <v>65</v>
      </c>
      <c r="AM30" s="54"/>
      <c r="AN30" s="61" t="s">
        <v>65</v>
      </c>
      <c r="AO30" s="54"/>
      <c r="AP30" s="61" t="s">
        <v>65</v>
      </c>
      <c r="AQ30" s="54"/>
      <c r="AR30" s="61" t="s">
        <v>65</v>
      </c>
      <c r="AS30" s="54"/>
      <c r="AT30" s="64">
        <v>72079.66</v>
      </c>
      <c r="AU30" s="54"/>
      <c r="AV30" s="61" t="s">
        <v>65</v>
      </c>
      <c r="AW30" s="54"/>
    </row>
    <row r="31" spans="1:49" s="32" customFormat="1" ht="21.75">
      <c r="A31" s="40" t="s">
        <v>193</v>
      </c>
      <c r="B31" s="33" t="s">
        <v>171</v>
      </c>
      <c r="C31" s="15" t="s">
        <v>216</v>
      </c>
      <c r="D31" s="39">
        <f>F31</f>
        <v>93422.92</v>
      </c>
      <c r="E31" s="38" t="s">
        <v>65</v>
      </c>
      <c r="F31" s="39">
        <f>O31</f>
        <v>93422.92</v>
      </c>
      <c r="G31" s="38" t="s">
        <v>65</v>
      </c>
      <c r="H31" s="38" t="s">
        <v>65</v>
      </c>
      <c r="I31" s="38" t="s">
        <v>65</v>
      </c>
      <c r="J31" s="38" t="s">
        <v>65</v>
      </c>
      <c r="K31" s="38" t="s">
        <v>65</v>
      </c>
      <c r="L31" s="38" t="s">
        <v>65</v>
      </c>
      <c r="M31" s="38" t="s">
        <v>65</v>
      </c>
      <c r="N31" s="38" t="s">
        <v>65</v>
      </c>
      <c r="O31" s="39">
        <f>O32+O34</f>
        <v>93422.92</v>
      </c>
      <c r="P31" s="61" t="s">
        <v>65</v>
      </c>
      <c r="Q31" s="54"/>
      <c r="R31" s="62" t="s">
        <v>193</v>
      </c>
      <c r="S31" s="54"/>
      <c r="T31" s="63" t="s">
        <v>171</v>
      </c>
      <c r="U31" s="54"/>
      <c r="V31" s="63" t="s">
        <v>216</v>
      </c>
      <c r="W31" s="54"/>
      <c r="X31" s="67">
        <f>AB31</f>
        <v>83791.929999999993</v>
      </c>
      <c r="Y31" s="54"/>
      <c r="Z31" s="61" t="s">
        <v>65</v>
      </c>
      <c r="AA31" s="54"/>
      <c r="AB31" s="64">
        <f>AT31</f>
        <v>83791.929999999993</v>
      </c>
      <c r="AC31" s="54"/>
      <c r="AD31" s="61" t="s">
        <v>65</v>
      </c>
      <c r="AE31" s="54"/>
      <c r="AF31" s="61" t="s">
        <v>65</v>
      </c>
      <c r="AG31" s="54"/>
      <c r="AH31" s="61" t="s">
        <v>65</v>
      </c>
      <c r="AI31" s="54"/>
      <c r="AJ31" s="61" t="s">
        <v>65</v>
      </c>
      <c r="AK31" s="54"/>
      <c r="AL31" s="61" t="s">
        <v>65</v>
      </c>
      <c r="AM31" s="54"/>
      <c r="AN31" s="61" t="s">
        <v>65</v>
      </c>
      <c r="AO31" s="54"/>
      <c r="AP31" s="61" t="s">
        <v>65</v>
      </c>
      <c r="AQ31" s="54"/>
      <c r="AR31" s="61" t="s">
        <v>65</v>
      </c>
      <c r="AS31" s="54"/>
      <c r="AT31" s="64">
        <f>AT32+AT34</f>
        <v>83791.929999999993</v>
      </c>
      <c r="AU31" s="54"/>
      <c r="AV31" s="61" t="s">
        <v>65</v>
      </c>
      <c r="AW31" s="54"/>
    </row>
    <row r="32" spans="1:49" s="32" customFormat="1" ht="21.75">
      <c r="A32" s="40" t="s">
        <v>217</v>
      </c>
      <c r="B32" s="33" t="s">
        <v>171</v>
      </c>
      <c r="C32" s="15" t="s">
        <v>218</v>
      </c>
      <c r="D32" s="39">
        <f>D33</f>
        <v>68022.92</v>
      </c>
      <c r="E32" s="38" t="s">
        <v>65</v>
      </c>
      <c r="F32" s="39">
        <f>F33</f>
        <v>68022.92</v>
      </c>
      <c r="G32" s="38" t="s">
        <v>65</v>
      </c>
      <c r="H32" s="38" t="s">
        <v>65</v>
      </c>
      <c r="I32" s="38" t="s">
        <v>65</v>
      </c>
      <c r="J32" s="38" t="s">
        <v>65</v>
      </c>
      <c r="K32" s="38" t="s">
        <v>65</v>
      </c>
      <c r="L32" s="38" t="s">
        <v>65</v>
      </c>
      <c r="M32" s="38" t="s">
        <v>65</v>
      </c>
      <c r="N32" s="38" t="s">
        <v>65</v>
      </c>
      <c r="O32" s="39">
        <f>O33</f>
        <v>68022.92</v>
      </c>
      <c r="P32" s="61" t="s">
        <v>65</v>
      </c>
      <c r="Q32" s="54"/>
      <c r="R32" s="62" t="s">
        <v>217</v>
      </c>
      <c r="S32" s="54"/>
      <c r="T32" s="63" t="s">
        <v>171</v>
      </c>
      <c r="U32" s="54"/>
      <c r="V32" s="63" t="s">
        <v>218</v>
      </c>
      <c r="W32" s="54"/>
      <c r="X32" s="64">
        <f>X33</f>
        <v>68022.92</v>
      </c>
      <c r="Y32" s="54"/>
      <c r="Z32" s="61" t="s">
        <v>65</v>
      </c>
      <c r="AA32" s="54"/>
      <c r="AB32" s="64">
        <f>AB33</f>
        <v>68022.92</v>
      </c>
      <c r="AC32" s="54"/>
      <c r="AD32" s="61" t="s">
        <v>65</v>
      </c>
      <c r="AE32" s="54"/>
      <c r="AF32" s="61" t="s">
        <v>65</v>
      </c>
      <c r="AG32" s="54"/>
      <c r="AH32" s="61" t="s">
        <v>65</v>
      </c>
      <c r="AI32" s="54"/>
      <c r="AJ32" s="61" t="s">
        <v>65</v>
      </c>
      <c r="AK32" s="54"/>
      <c r="AL32" s="61" t="s">
        <v>65</v>
      </c>
      <c r="AM32" s="54"/>
      <c r="AN32" s="61" t="s">
        <v>65</v>
      </c>
      <c r="AO32" s="54"/>
      <c r="AP32" s="61" t="s">
        <v>65</v>
      </c>
      <c r="AQ32" s="54"/>
      <c r="AR32" s="61" t="s">
        <v>65</v>
      </c>
      <c r="AS32" s="54"/>
      <c r="AT32" s="64">
        <f>AT33</f>
        <v>68022.92</v>
      </c>
      <c r="AU32" s="54"/>
      <c r="AV32" s="61" t="s">
        <v>65</v>
      </c>
      <c r="AW32" s="54"/>
    </row>
    <row r="33" spans="1:49" s="32" customFormat="1" ht="63.75">
      <c r="A33" s="40" t="s">
        <v>219</v>
      </c>
      <c r="B33" s="33" t="s">
        <v>171</v>
      </c>
      <c r="C33" s="15" t="s">
        <v>220</v>
      </c>
      <c r="D33" s="39">
        <f>F33</f>
        <v>68022.92</v>
      </c>
      <c r="E33" s="38" t="s">
        <v>65</v>
      </c>
      <c r="F33" s="39">
        <f>O33</f>
        <v>68022.92</v>
      </c>
      <c r="G33" s="38" t="s">
        <v>65</v>
      </c>
      <c r="H33" s="38" t="s">
        <v>65</v>
      </c>
      <c r="I33" s="38" t="s">
        <v>65</v>
      </c>
      <c r="J33" s="38" t="s">
        <v>65</v>
      </c>
      <c r="K33" s="38" t="s">
        <v>65</v>
      </c>
      <c r="L33" s="38" t="s">
        <v>65</v>
      </c>
      <c r="M33" s="38" t="s">
        <v>65</v>
      </c>
      <c r="N33" s="38" t="s">
        <v>65</v>
      </c>
      <c r="O33" s="39">
        <v>68022.92</v>
      </c>
      <c r="P33" s="61" t="s">
        <v>65</v>
      </c>
      <c r="Q33" s="54"/>
      <c r="R33" s="62" t="s">
        <v>219</v>
      </c>
      <c r="S33" s="54"/>
      <c r="T33" s="63" t="s">
        <v>171</v>
      </c>
      <c r="U33" s="54"/>
      <c r="V33" s="63" t="s">
        <v>220</v>
      </c>
      <c r="W33" s="54"/>
      <c r="X33" s="64">
        <f>AB33</f>
        <v>68022.92</v>
      </c>
      <c r="Y33" s="54"/>
      <c r="Z33" s="61" t="s">
        <v>65</v>
      </c>
      <c r="AA33" s="54"/>
      <c r="AB33" s="64">
        <f>AT33</f>
        <v>68022.92</v>
      </c>
      <c r="AC33" s="54"/>
      <c r="AD33" s="61" t="s">
        <v>65</v>
      </c>
      <c r="AE33" s="54"/>
      <c r="AF33" s="61" t="s">
        <v>65</v>
      </c>
      <c r="AG33" s="54"/>
      <c r="AH33" s="61" t="s">
        <v>65</v>
      </c>
      <c r="AI33" s="54"/>
      <c r="AJ33" s="61" t="s">
        <v>65</v>
      </c>
      <c r="AK33" s="54"/>
      <c r="AL33" s="61" t="s">
        <v>65</v>
      </c>
      <c r="AM33" s="54"/>
      <c r="AN33" s="61" t="s">
        <v>65</v>
      </c>
      <c r="AO33" s="54"/>
      <c r="AP33" s="61" t="s">
        <v>65</v>
      </c>
      <c r="AQ33" s="54"/>
      <c r="AR33" s="61" t="s">
        <v>65</v>
      </c>
      <c r="AS33" s="54"/>
      <c r="AT33" s="64">
        <v>68022.92</v>
      </c>
      <c r="AU33" s="54"/>
      <c r="AV33" s="61" t="s">
        <v>65</v>
      </c>
      <c r="AW33" s="54"/>
    </row>
    <row r="34" spans="1:49" s="32" customFormat="1" ht="21.75">
      <c r="A34" s="40" t="s">
        <v>195</v>
      </c>
      <c r="B34" s="33" t="s">
        <v>171</v>
      </c>
      <c r="C34" s="15" t="s">
        <v>221</v>
      </c>
      <c r="D34" s="39">
        <f>F34</f>
        <v>25400</v>
      </c>
      <c r="E34" s="38" t="s">
        <v>65</v>
      </c>
      <c r="F34" s="39">
        <f>O34</f>
        <v>25400</v>
      </c>
      <c r="G34" s="38" t="s">
        <v>65</v>
      </c>
      <c r="H34" s="38" t="s">
        <v>65</v>
      </c>
      <c r="I34" s="38" t="s">
        <v>65</v>
      </c>
      <c r="J34" s="38" t="s">
        <v>65</v>
      </c>
      <c r="K34" s="38" t="s">
        <v>65</v>
      </c>
      <c r="L34" s="38" t="s">
        <v>65</v>
      </c>
      <c r="M34" s="38" t="s">
        <v>65</v>
      </c>
      <c r="N34" s="38" t="s">
        <v>65</v>
      </c>
      <c r="O34" s="39">
        <f>O35+O36+O37</f>
        <v>25400</v>
      </c>
      <c r="P34" s="61" t="s">
        <v>65</v>
      </c>
      <c r="Q34" s="54"/>
      <c r="R34" s="62" t="s">
        <v>195</v>
      </c>
      <c r="S34" s="54"/>
      <c r="T34" s="63" t="s">
        <v>171</v>
      </c>
      <c r="U34" s="54"/>
      <c r="V34" s="63" t="s">
        <v>221</v>
      </c>
      <c r="W34" s="54"/>
      <c r="X34" s="64">
        <f>AB34</f>
        <v>15769.01</v>
      </c>
      <c r="Y34" s="54"/>
      <c r="Z34" s="61" t="s">
        <v>65</v>
      </c>
      <c r="AA34" s="54"/>
      <c r="AB34" s="64">
        <f>AT34</f>
        <v>15769.01</v>
      </c>
      <c r="AC34" s="54"/>
      <c r="AD34" s="61" t="s">
        <v>65</v>
      </c>
      <c r="AE34" s="54"/>
      <c r="AF34" s="61" t="s">
        <v>65</v>
      </c>
      <c r="AG34" s="54"/>
      <c r="AH34" s="61" t="s">
        <v>65</v>
      </c>
      <c r="AI34" s="54"/>
      <c r="AJ34" s="61" t="s">
        <v>65</v>
      </c>
      <c r="AK34" s="54"/>
      <c r="AL34" s="61" t="s">
        <v>65</v>
      </c>
      <c r="AM34" s="54"/>
      <c r="AN34" s="61" t="s">
        <v>65</v>
      </c>
      <c r="AO34" s="54"/>
      <c r="AP34" s="61" t="s">
        <v>65</v>
      </c>
      <c r="AQ34" s="54"/>
      <c r="AR34" s="61" t="s">
        <v>65</v>
      </c>
      <c r="AS34" s="54"/>
      <c r="AT34" s="64">
        <f>AT35+AT37</f>
        <v>15769.01</v>
      </c>
      <c r="AU34" s="54"/>
      <c r="AV34" s="61" t="s">
        <v>65</v>
      </c>
      <c r="AW34" s="54"/>
    </row>
    <row r="35" spans="1:49" s="32" customFormat="1" ht="32.25">
      <c r="A35" s="40" t="s">
        <v>222</v>
      </c>
      <c r="B35" s="33" t="s">
        <v>171</v>
      </c>
      <c r="C35" s="15" t="s">
        <v>223</v>
      </c>
      <c r="D35" s="39">
        <f>F35</f>
        <v>9400</v>
      </c>
      <c r="E35" s="38" t="s">
        <v>65</v>
      </c>
      <c r="F35" s="39">
        <f>O35</f>
        <v>9400</v>
      </c>
      <c r="G35" s="38" t="s">
        <v>65</v>
      </c>
      <c r="H35" s="38" t="s">
        <v>65</v>
      </c>
      <c r="I35" s="38" t="s">
        <v>65</v>
      </c>
      <c r="J35" s="38" t="s">
        <v>65</v>
      </c>
      <c r="K35" s="38" t="s">
        <v>65</v>
      </c>
      <c r="L35" s="38" t="s">
        <v>65</v>
      </c>
      <c r="M35" s="38" t="s">
        <v>65</v>
      </c>
      <c r="N35" s="38" t="s">
        <v>65</v>
      </c>
      <c r="O35" s="39">
        <v>9400</v>
      </c>
      <c r="P35" s="61" t="s">
        <v>65</v>
      </c>
      <c r="Q35" s="54"/>
      <c r="R35" s="62" t="s">
        <v>222</v>
      </c>
      <c r="S35" s="54"/>
      <c r="T35" s="63" t="s">
        <v>171</v>
      </c>
      <c r="U35" s="54"/>
      <c r="V35" s="63" t="s">
        <v>223</v>
      </c>
      <c r="W35" s="54"/>
      <c r="X35" s="64">
        <f>AB35</f>
        <v>5269</v>
      </c>
      <c r="Y35" s="54"/>
      <c r="Z35" s="61" t="s">
        <v>65</v>
      </c>
      <c r="AA35" s="54"/>
      <c r="AB35" s="64">
        <f>AT35</f>
        <v>5269</v>
      </c>
      <c r="AC35" s="54"/>
      <c r="AD35" s="61" t="s">
        <v>65</v>
      </c>
      <c r="AE35" s="54"/>
      <c r="AF35" s="61" t="s">
        <v>65</v>
      </c>
      <c r="AG35" s="54"/>
      <c r="AH35" s="61" t="s">
        <v>65</v>
      </c>
      <c r="AI35" s="54"/>
      <c r="AJ35" s="61" t="s">
        <v>65</v>
      </c>
      <c r="AK35" s="54"/>
      <c r="AL35" s="61" t="s">
        <v>65</v>
      </c>
      <c r="AM35" s="54"/>
      <c r="AN35" s="61" t="s">
        <v>65</v>
      </c>
      <c r="AO35" s="54"/>
      <c r="AP35" s="61" t="s">
        <v>65</v>
      </c>
      <c r="AQ35" s="54"/>
      <c r="AR35" s="61" t="s">
        <v>65</v>
      </c>
      <c r="AS35" s="54"/>
      <c r="AT35" s="64">
        <v>5269</v>
      </c>
      <c r="AU35" s="54"/>
      <c r="AV35" s="61" t="s">
        <v>65</v>
      </c>
      <c r="AW35" s="54"/>
    </row>
    <row r="36" spans="1:49" s="32" customFormat="1" ht="21.75">
      <c r="A36" s="40" t="s">
        <v>197</v>
      </c>
      <c r="B36" s="33" t="s">
        <v>171</v>
      </c>
      <c r="C36" s="15" t="s">
        <v>224</v>
      </c>
      <c r="D36" s="39">
        <f>F36</f>
        <v>5499.99</v>
      </c>
      <c r="E36" s="38" t="s">
        <v>65</v>
      </c>
      <c r="F36" s="39">
        <f>O36</f>
        <v>5499.99</v>
      </c>
      <c r="G36" s="38" t="s">
        <v>65</v>
      </c>
      <c r="H36" s="38" t="s">
        <v>65</v>
      </c>
      <c r="I36" s="38" t="s">
        <v>65</v>
      </c>
      <c r="J36" s="38" t="s">
        <v>65</v>
      </c>
      <c r="K36" s="38" t="s">
        <v>65</v>
      </c>
      <c r="L36" s="38" t="s">
        <v>65</v>
      </c>
      <c r="M36" s="38" t="s">
        <v>65</v>
      </c>
      <c r="N36" s="38" t="s">
        <v>65</v>
      </c>
      <c r="O36" s="39">
        <v>5499.99</v>
      </c>
      <c r="P36" s="61" t="s">
        <v>65</v>
      </c>
      <c r="Q36" s="54"/>
      <c r="R36" s="62" t="s">
        <v>197</v>
      </c>
      <c r="S36" s="54"/>
      <c r="T36" s="63" t="s">
        <v>171</v>
      </c>
      <c r="U36" s="54"/>
      <c r="V36" s="63" t="s">
        <v>224</v>
      </c>
      <c r="W36" s="54"/>
      <c r="X36" s="61" t="s">
        <v>65</v>
      </c>
      <c r="Y36" s="54"/>
      <c r="Z36" s="61" t="s">
        <v>65</v>
      </c>
      <c r="AA36" s="54"/>
      <c r="AB36" s="61" t="s">
        <v>65</v>
      </c>
      <c r="AC36" s="54"/>
      <c r="AD36" s="61" t="s">
        <v>65</v>
      </c>
      <c r="AE36" s="54"/>
      <c r="AF36" s="61" t="s">
        <v>65</v>
      </c>
      <c r="AG36" s="54"/>
      <c r="AH36" s="61" t="s">
        <v>65</v>
      </c>
      <c r="AI36" s="54"/>
      <c r="AJ36" s="61" t="s">
        <v>65</v>
      </c>
      <c r="AK36" s="54"/>
      <c r="AL36" s="61" t="s">
        <v>65</v>
      </c>
      <c r="AM36" s="54"/>
      <c r="AN36" s="61" t="s">
        <v>65</v>
      </c>
      <c r="AO36" s="54"/>
      <c r="AP36" s="61" t="s">
        <v>65</v>
      </c>
      <c r="AQ36" s="54"/>
      <c r="AR36" s="61" t="s">
        <v>65</v>
      </c>
      <c r="AS36" s="54"/>
      <c r="AT36" s="61" t="s">
        <v>65</v>
      </c>
      <c r="AU36" s="54"/>
      <c r="AV36" s="61" t="s">
        <v>65</v>
      </c>
      <c r="AW36" s="54"/>
    </row>
    <row r="37" spans="1:49" s="32" customFormat="1">
      <c r="A37" s="40" t="s">
        <v>199</v>
      </c>
      <c r="B37" s="33" t="s">
        <v>171</v>
      </c>
      <c r="C37" s="15" t="s">
        <v>225</v>
      </c>
      <c r="D37" s="39">
        <f>F37</f>
        <v>10500.01</v>
      </c>
      <c r="E37" s="38" t="s">
        <v>65</v>
      </c>
      <c r="F37" s="39">
        <f>O37</f>
        <v>10500.01</v>
      </c>
      <c r="G37" s="38" t="s">
        <v>65</v>
      </c>
      <c r="H37" s="38" t="s">
        <v>65</v>
      </c>
      <c r="I37" s="38" t="s">
        <v>65</v>
      </c>
      <c r="J37" s="38" t="s">
        <v>65</v>
      </c>
      <c r="K37" s="38" t="s">
        <v>65</v>
      </c>
      <c r="L37" s="38" t="s">
        <v>65</v>
      </c>
      <c r="M37" s="38" t="s">
        <v>65</v>
      </c>
      <c r="N37" s="38" t="s">
        <v>65</v>
      </c>
      <c r="O37" s="39">
        <v>10500.01</v>
      </c>
      <c r="P37" s="61" t="s">
        <v>65</v>
      </c>
      <c r="Q37" s="54"/>
      <c r="R37" s="62" t="s">
        <v>199</v>
      </c>
      <c r="S37" s="54"/>
      <c r="T37" s="63" t="s">
        <v>171</v>
      </c>
      <c r="U37" s="54"/>
      <c r="V37" s="63" t="s">
        <v>225</v>
      </c>
      <c r="W37" s="54"/>
      <c r="X37" s="64">
        <f>AB37</f>
        <v>10500.01</v>
      </c>
      <c r="Y37" s="54"/>
      <c r="Z37" s="61" t="s">
        <v>65</v>
      </c>
      <c r="AA37" s="54"/>
      <c r="AB37" s="64">
        <f>AT37</f>
        <v>10500.01</v>
      </c>
      <c r="AC37" s="54"/>
      <c r="AD37" s="61" t="s">
        <v>65</v>
      </c>
      <c r="AE37" s="54"/>
      <c r="AF37" s="61" t="s">
        <v>65</v>
      </c>
      <c r="AG37" s="54"/>
      <c r="AH37" s="61" t="s">
        <v>65</v>
      </c>
      <c r="AI37" s="54"/>
      <c r="AJ37" s="61" t="s">
        <v>65</v>
      </c>
      <c r="AK37" s="54"/>
      <c r="AL37" s="61" t="s">
        <v>65</v>
      </c>
      <c r="AM37" s="54"/>
      <c r="AN37" s="61" t="s">
        <v>65</v>
      </c>
      <c r="AO37" s="54"/>
      <c r="AP37" s="61" t="s">
        <v>65</v>
      </c>
      <c r="AQ37" s="54"/>
      <c r="AR37" s="61" t="s">
        <v>65</v>
      </c>
      <c r="AS37" s="54"/>
      <c r="AT37" s="64">
        <v>10500.01</v>
      </c>
      <c r="AU37" s="54"/>
      <c r="AV37" s="61" t="s">
        <v>65</v>
      </c>
      <c r="AW37" s="54"/>
    </row>
    <row r="38" spans="1:49" s="32" customFormat="1">
      <c r="A38" s="40" t="s">
        <v>226</v>
      </c>
      <c r="B38" s="33" t="s">
        <v>171</v>
      </c>
      <c r="C38" s="15" t="s">
        <v>227</v>
      </c>
      <c r="D38" s="39">
        <f>D39</f>
        <v>192700</v>
      </c>
      <c r="E38" s="38" t="s">
        <v>65</v>
      </c>
      <c r="F38" s="39">
        <f>F39</f>
        <v>192700</v>
      </c>
      <c r="G38" s="38" t="s">
        <v>65</v>
      </c>
      <c r="H38" s="38" t="s">
        <v>65</v>
      </c>
      <c r="I38" s="38" t="s">
        <v>65</v>
      </c>
      <c r="J38" s="38" t="s">
        <v>65</v>
      </c>
      <c r="K38" s="38" t="s">
        <v>65</v>
      </c>
      <c r="L38" s="38" t="s">
        <v>65</v>
      </c>
      <c r="M38" s="38" t="s">
        <v>65</v>
      </c>
      <c r="N38" s="38" t="s">
        <v>65</v>
      </c>
      <c r="O38" s="39">
        <v>192700</v>
      </c>
      <c r="P38" s="61" t="s">
        <v>65</v>
      </c>
      <c r="Q38" s="54"/>
      <c r="R38" s="62" t="s">
        <v>226</v>
      </c>
      <c r="S38" s="54"/>
      <c r="T38" s="63" t="s">
        <v>171</v>
      </c>
      <c r="U38" s="54"/>
      <c r="V38" s="63" t="s">
        <v>227</v>
      </c>
      <c r="W38" s="54"/>
      <c r="X38" s="64">
        <f>X39</f>
        <v>131196.6</v>
      </c>
      <c r="Y38" s="54"/>
      <c r="Z38" s="61" t="s">
        <v>65</v>
      </c>
      <c r="AA38" s="54"/>
      <c r="AB38" s="64">
        <f>AB39</f>
        <v>131196.6</v>
      </c>
      <c r="AC38" s="54"/>
      <c r="AD38" s="61" t="s">
        <v>65</v>
      </c>
      <c r="AE38" s="54"/>
      <c r="AF38" s="61" t="s">
        <v>65</v>
      </c>
      <c r="AG38" s="54"/>
      <c r="AH38" s="61" t="s">
        <v>65</v>
      </c>
      <c r="AI38" s="54"/>
      <c r="AJ38" s="61" t="s">
        <v>65</v>
      </c>
      <c r="AK38" s="54"/>
      <c r="AL38" s="61" t="s">
        <v>65</v>
      </c>
      <c r="AM38" s="54"/>
      <c r="AN38" s="61" t="s">
        <v>65</v>
      </c>
      <c r="AO38" s="54"/>
      <c r="AP38" s="61" t="s">
        <v>65</v>
      </c>
      <c r="AQ38" s="54"/>
      <c r="AR38" s="61" t="s">
        <v>65</v>
      </c>
      <c r="AS38" s="54"/>
      <c r="AT38" s="64">
        <f>AT39</f>
        <v>105484.62000000001</v>
      </c>
      <c r="AU38" s="54"/>
      <c r="AV38" s="61" t="s">
        <v>65</v>
      </c>
      <c r="AW38" s="54"/>
    </row>
    <row r="39" spans="1:49" s="32" customFormat="1" ht="21.75">
      <c r="A39" s="40" t="s">
        <v>228</v>
      </c>
      <c r="B39" s="33" t="s">
        <v>171</v>
      </c>
      <c r="C39" s="15" t="s">
        <v>229</v>
      </c>
      <c r="D39" s="39">
        <f>F39</f>
        <v>192700</v>
      </c>
      <c r="E39" s="38" t="s">
        <v>65</v>
      </c>
      <c r="F39" s="39">
        <f>O39</f>
        <v>192700</v>
      </c>
      <c r="G39" s="38" t="s">
        <v>65</v>
      </c>
      <c r="H39" s="38" t="s">
        <v>65</v>
      </c>
      <c r="I39" s="38" t="s">
        <v>65</v>
      </c>
      <c r="J39" s="38" t="s">
        <v>65</v>
      </c>
      <c r="K39" s="38" t="s">
        <v>65</v>
      </c>
      <c r="L39" s="38" t="s">
        <v>65</v>
      </c>
      <c r="M39" s="38" t="s">
        <v>65</v>
      </c>
      <c r="N39" s="38" t="s">
        <v>65</v>
      </c>
      <c r="O39" s="39">
        <f>O40+O44</f>
        <v>192700</v>
      </c>
      <c r="P39" s="61" t="s">
        <v>65</v>
      </c>
      <c r="Q39" s="54"/>
      <c r="R39" s="62" t="s">
        <v>228</v>
      </c>
      <c r="S39" s="54"/>
      <c r="T39" s="63" t="s">
        <v>171</v>
      </c>
      <c r="U39" s="54"/>
      <c r="V39" s="63" t="s">
        <v>229</v>
      </c>
      <c r="W39" s="54"/>
      <c r="X39" s="64">
        <f>X40</f>
        <v>131196.6</v>
      </c>
      <c r="Y39" s="54"/>
      <c r="Z39" s="61" t="s">
        <v>65</v>
      </c>
      <c r="AA39" s="54"/>
      <c r="AB39" s="64">
        <f>AB40</f>
        <v>131196.6</v>
      </c>
      <c r="AC39" s="54"/>
      <c r="AD39" s="61" t="s">
        <v>65</v>
      </c>
      <c r="AE39" s="54"/>
      <c r="AF39" s="61" t="s">
        <v>65</v>
      </c>
      <c r="AG39" s="54"/>
      <c r="AH39" s="61" t="s">
        <v>65</v>
      </c>
      <c r="AI39" s="54"/>
      <c r="AJ39" s="61" t="s">
        <v>65</v>
      </c>
      <c r="AK39" s="54"/>
      <c r="AL39" s="61" t="s">
        <v>65</v>
      </c>
      <c r="AM39" s="54"/>
      <c r="AN39" s="61" t="s">
        <v>65</v>
      </c>
      <c r="AO39" s="54"/>
      <c r="AP39" s="61" t="s">
        <v>65</v>
      </c>
      <c r="AQ39" s="54"/>
      <c r="AR39" s="61" t="s">
        <v>65</v>
      </c>
      <c r="AS39" s="54"/>
      <c r="AT39" s="64">
        <f>AT40</f>
        <v>105484.62000000001</v>
      </c>
      <c r="AU39" s="54"/>
      <c r="AV39" s="61" t="s">
        <v>65</v>
      </c>
      <c r="AW39" s="54"/>
    </row>
    <row r="40" spans="1:49" s="32" customFormat="1" ht="116.25">
      <c r="A40" s="40" t="s">
        <v>177</v>
      </c>
      <c r="B40" s="33" t="s">
        <v>171</v>
      </c>
      <c r="C40" s="15" t="s">
        <v>230</v>
      </c>
      <c r="D40" s="39">
        <f>F40</f>
        <v>183200</v>
      </c>
      <c r="E40" s="38" t="s">
        <v>65</v>
      </c>
      <c r="F40" s="39">
        <f>O40</f>
        <v>183200</v>
      </c>
      <c r="G40" s="38" t="s">
        <v>65</v>
      </c>
      <c r="H40" s="38" t="s">
        <v>65</v>
      </c>
      <c r="I40" s="38" t="s">
        <v>65</v>
      </c>
      <c r="J40" s="38" t="s">
        <v>65</v>
      </c>
      <c r="K40" s="38" t="s">
        <v>65</v>
      </c>
      <c r="L40" s="38" t="s">
        <v>65</v>
      </c>
      <c r="M40" s="38" t="s">
        <v>65</v>
      </c>
      <c r="N40" s="38" t="s">
        <v>65</v>
      </c>
      <c r="O40" s="39">
        <f>O41</f>
        <v>183200</v>
      </c>
      <c r="P40" s="61" t="s">
        <v>65</v>
      </c>
      <c r="Q40" s="54"/>
      <c r="R40" s="62" t="s">
        <v>177</v>
      </c>
      <c r="S40" s="54"/>
      <c r="T40" s="63" t="s">
        <v>171</v>
      </c>
      <c r="U40" s="54"/>
      <c r="V40" s="63" t="s">
        <v>230</v>
      </c>
      <c r="W40" s="54"/>
      <c r="X40" s="64">
        <f>X41</f>
        <v>131196.6</v>
      </c>
      <c r="Y40" s="54"/>
      <c r="Z40" s="61" t="s">
        <v>65</v>
      </c>
      <c r="AA40" s="54"/>
      <c r="AB40" s="64">
        <f>AB41</f>
        <v>131196.6</v>
      </c>
      <c r="AC40" s="54"/>
      <c r="AD40" s="61" t="s">
        <v>65</v>
      </c>
      <c r="AE40" s="54"/>
      <c r="AF40" s="61" t="s">
        <v>65</v>
      </c>
      <c r="AG40" s="54"/>
      <c r="AH40" s="61" t="s">
        <v>65</v>
      </c>
      <c r="AI40" s="54"/>
      <c r="AJ40" s="61" t="s">
        <v>65</v>
      </c>
      <c r="AK40" s="54"/>
      <c r="AL40" s="61" t="s">
        <v>65</v>
      </c>
      <c r="AM40" s="54"/>
      <c r="AN40" s="61" t="s">
        <v>65</v>
      </c>
      <c r="AO40" s="54"/>
      <c r="AP40" s="61" t="s">
        <v>65</v>
      </c>
      <c r="AQ40" s="54"/>
      <c r="AR40" s="61" t="s">
        <v>65</v>
      </c>
      <c r="AS40" s="54"/>
      <c r="AT40" s="64">
        <f>AT41</f>
        <v>105484.62000000001</v>
      </c>
      <c r="AU40" s="54"/>
      <c r="AV40" s="61" t="s">
        <v>65</v>
      </c>
      <c r="AW40" s="54"/>
    </row>
    <row r="41" spans="1:49" s="32" customFormat="1" ht="42.75">
      <c r="A41" s="40" t="s">
        <v>179</v>
      </c>
      <c r="B41" s="33" t="s">
        <v>171</v>
      </c>
      <c r="C41" s="15" t="s">
        <v>231</v>
      </c>
      <c r="D41" s="39">
        <f>F41</f>
        <v>183200</v>
      </c>
      <c r="E41" s="38" t="s">
        <v>65</v>
      </c>
      <c r="F41" s="39">
        <f>O41</f>
        <v>183200</v>
      </c>
      <c r="G41" s="38" t="s">
        <v>65</v>
      </c>
      <c r="H41" s="38" t="s">
        <v>65</v>
      </c>
      <c r="I41" s="38" t="s">
        <v>65</v>
      </c>
      <c r="J41" s="38" t="s">
        <v>65</v>
      </c>
      <c r="K41" s="38" t="s">
        <v>65</v>
      </c>
      <c r="L41" s="38" t="s">
        <v>65</v>
      </c>
      <c r="M41" s="38" t="s">
        <v>65</v>
      </c>
      <c r="N41" s="38" t="s">
        <v>65</v>
      </c>
      <c r="O41" s="39">
        <f>O42+O43</f>
        <v>183200</v>
      </c>
      <c r="P41" s="61" t="s">
        <v>65</v>
      </c>
      <c r="Q41" s="54"/>
      <c r="R41" s="62" t="s">
        <v>179</v>
      </c>
      <c r="S41" s="54"/>
      <c r="T41" s="63" t="s">
        <v>171</v>
      </c>
      <c r="U41" s="54"/>
      <c r="V41" s="63" t="s">
        <v>231</v>
      </c>
      <c r="W41" s="54"/>
      <c r="X41" s="64">
        <v>131196.6</v>
      </c>
      <c r="Y41" s="54"/>
      <c r="Z41" s="61" t="s">
        <v>65</v>
      </c>
      <c r="AA41" s="54"/>
      <c r="AB41" s="64">
        <v>131196.6</v>
      </c>
      <c r="AC41" s="54"/>
      <c r="AD41" s="61" t="s">
        <v>65</v>
      </c>
      <c r="AE41" s="54"/>
      <c r="AF41" s="61" t="s">
        <v>65</v>
      </c>
      <c r="AG41" s="54"/>
      <c r="AH41" s="61" t="s">
        <v>65</v>
      </c>
      <c r="AI41" s="54"/>
      <c r="AJ41" s="61" t="s">
        <v>65</v>
      </c>
      <c r="AK41" s="54"/>
      <c r="AL41" s="61" t="s">
        <v>65</v>
      </c>
      <c r="AM41" s="54"/>
      <c r="AN41" s="61" t="s">
        <v>65</v>
      </c>
      <c r="AO41" s="54"/>
      <c r="AP41" s="61" t="s">
        <v>65</v>
      </c>
      <c r="AQ41" s="54"/>
      <c r="AR41" s="61" t="s">
        <v>65</v>
      </c>
      <c r="AS41" s="54"/>
      <c r="AT41" s="64">
        <f>AT42+AT43</f>
        <v>105484.62000000001</v>
      </c>
      <c r="AU41" s="54"/>
      <c r="AV41" s="61" t="s">
        <v>65</v>
      </c>
      <c r="AW41" s="54"/>
    </row>
    <row r="42" spans="1:49" s="32" customFormat="1" ht="32.25">
      <c r="A42" s="40" t="s">
        <v>181</v>
      </c>
      <c r="B42" s="33" t="s">
        <v>171</v>
      </c>
      <c r="C42" s="15" t="s">
        <v>232</v>
      </c>
      <c r="D42" s="39">
        <f>F42</f>
        <v>140457</v>
      </c>
      <c r="E42" s="38" t="s">
        <v>65</v>
      </c>
      <c r="F42" s="39">
        <f>O42</f>
        <v>140457</v>
      </c>
      <c r="G42" s="38" t="s">
        <v>65</v>
      </c>
      <c r="H42" s="38" t="s">
        <v>65</v>
      </c>
      <c r="I42" s="38" t="s">
        <v>65</v>
      </c>
      <c r="J42" s="38" t="s">
        <v>65</v>
      </c>
      <c r="K42" s="38" t="s">
        <v>65</v>
      </c>
      <c r="L42" s="38" t="s">
        <v>65</v>
      </c>
      <c r="M42" s="38" t="s">
        <v>65</v>
      </c>
      <c r="N42" s="38" t="s">
        <v>65</v>
      </c>
      <c r="O42" s="39">
        <v>140457</v>
      </c>
      <c r="P42" s="61" t="s">
        <v>65</v>
      </c>
      <c r="Q42" s="54"/>
      <c r="R42" s="62" t="s">
        <v>181</v>
      </c>
      <c r="S42" s="54"/>
      <c r="T42" s="63" t="s">
        <v>171</v>
      </c>
      <c r="U42" s="54"/>
      <c r="V42" s="63" t="s">
        <v>232</v>
      </c>
      <c r="W42" s="54"/>
      <c r="X42" s="64">
        <f>AB42</f>
        <v>81943.070000000007</v>
      </c>
      <c r="Y42" s="54"/>
      <c r="Z42" s="61" t="s">
        <v>65</v>
      </c>
      <c r="AA42" s="54"/>
      <c r="AB42" s="64">
        <f>AT42</f>
        <v>81943.070000000007</v>
      </c>
      <c r="AC42" s="54"/>
      <c r="AD42" s="61" t="s">
        <v>65</v>
      </c>
      <c r="AE42" s="54"/>
      <c r="AF42" s="61" t="s">
        <v>65</v>
      </c>
      <c r="AG42" s="54"/>
      <c r="AH42" s="61" t="s">
        <v>65</v>
      </c>
      <c r="AI42" s="54"/>
      <c r="AJ42" s="61" t="s">
        <v>65</v>
      </c>
      <c r="AK42" s="54"/>
      <c r="AL42" s="61" t="s">
        <v>65</v>
      </c>
      <c r="AM42" s="54"/>
      <c r="AN42" s="61" t="s">
        <v>65</v>
      </c>
      <c r="AO42" s="54"/>
      <c r="AP42" s="61" t="s">
        <v>65</v>
      </c>
      <c r="AQ42" s="54"/>
      <c r="AR42" s="61" t="s">
        <v>65</v>
      </c>
      <c r="AS42" s="54"/>
      <c r="AT42" s="64">
        <v>81943.070000000007</v>
      </c>
      <c r="AU42" s="54"/>
      <c r="AV42" s="61" t="s">
        <v>65</v>
      </c>
      <c r="AW42" s="54"/>
    </row>
    <row r="43" spans="1:49" s="94" customFormat="1" ht="74.25">
      <c r="A43" s="84" t="s">
        <v>185</v>
      </c>
      <c r="B43" s="85" t="s">
        <v>171</v>
      </c>
      <c r="C43" s="86" t="s">
        <v>233</v>
      </c>
      <c r="D43" s="87">
        <f>F43</f>
        <v>42743</v>
      </c>
      <c r="E43" s="88" t="s">
        <v>65</v>
      </c>
      <c r="F43" s="87">
        <f>O43</f>
        <v>42743</v>
      </c>
      <c r="G43" s="88" t="s">
        <v>65</v>
      </c>
      <c r="H43" s="88" t="s">
        <v>65</v>
      </c>
      <c r="I43" s="88" t="s">
        <v>65</v>
      </c>
      <c r="J43" s="88" t="s">
        <v>65</v>
      </c>
      <c r="K43" s="88" t="s">
        <v>65</v>
      </c>
      <c r="L43" s="88" t="s">
        <v>65</v>
      </c>
      <c r="M43" s="88" t="s">
        <v>65</v>
      </c>
      <c r="N43" s="88" t="s">
        <v>65</v>
      </c>
      <c r="O43" s="87">
        <v>42743</v>
      </c>
      <c r="P43" s="89" t="s">
        <v>65</v>
      </c>
      <c r="Q43" s="90"/>
      <c r="R43" s="91" t="s">
        <v>185</v>
      </c>
      <c r="S43" s="90"/>
      <c r="T43" s="92" t="s">
        <v>171</v>
      </c>
      <c r="U43" s="90"/>
      <c r="V43" s="92" t="s">
        <v>233</v>
      </c>
      <c r="W43" s="90"/>
      <c r="X43" s="93">
        <f>AB43</f>
        <v>23541.55</v>
      </c>
      <c r="Y43" s="90"/>
      <c r="Z43" s="89" t="s">
        <v>65</v>
      </c>
      <c r="AA43" s="90"/>
      <c r="AB43" s="93">
        <f>AT43</f>
        <v>23541.55</v>
      </c>
      <c r="AC43" s="90"/>
      <c r="AD43" s="89" t="s">
        <v>65</v>
      </c>
      <c r="AE43" s="90"/>
      <c r="AF43" s="89" t="s">
        <v>65</v>
      </c>
      <c r="AG43" s="90"/>
      <c r="AH43" s="89" t="s">
        <v>65</v>
      </c>
      <c r="AI43" s="90"/>
      <c r="AJ43" s="89" t="s">
        <v>65</v>
      </c>
      <c r="AK43" s="90"/>
      <c r="AL43" s="89" t="s">
        <v>65</v>
      </c>
      <c r="AM43" s="90"/>
      <c r="AN43" s="89" t="s">
        <v>65</v>
      </c>
      <c r="AO43" s="90"/>
      <c r="AP43" s="89" t="s">
        <v>65</v>
      </c>
      <c r="AQ43" s="90"/>
      <c r="AR43" s="89" t="s">
        <v>65</v>
      </c>
      <c r="AS43" s="90"/>
      <c r="AT43" s="93">
        <v>23541.55</v>
      </c>
      <c r="AU43" s="90"/>
      <c r="AV43" s="89" t="s">
        <v>65</v>
      </c>
      <c r="AW43" s="90"/>
    </row>
    <row r="44" spans="1:49" s="32" customFormat="1" ht="42.75">
      <c r="A44" s="36" t="s">
        <v>187</v>
      </c>
      <c r="B44" s="37" t="s">
        <v>171</v>
      </c>
      <c r="C44" s="30" t="s">
        <v>234</v>
      </c>
      <c r="D44" s="34">
        <f>D45</f>
        <v>9500</v>
      </c>
      <c r="E44" s="35" t="s">
        <v>65</v>
      </c>
      <c r="F44" s="34">
        <f>F45</f>
        <v>9500</v>
      </c>
      <c r="G44" s="35" t="s">
        <v>65</v>
      </c>
      <c r="H44" s="35" t="s">
        <v>65</v>
      </c>
      <c r="I44" s="35" t="s">
        <v>65</v>
      </c>
      <c r="J44" s="35" t="s">
        <v>65</v>
      </c>
      <c r="K44" s="35" t="s">
        <v>65</v>
      </c>
      <c r="L44" s="35" t="s">
        <v>65</v>
      </c>
      <c r="M44" s="35" t="s">
        <v>65</v>
      </c>
      <c r="N44" s="35" t="s">
        <v>65</v>
      </c>
      <c r="O44" s="34">
        <f>O45</f>
        <v>9500</v>
      </c>
      <c r="P44" s="68" t="s">
        <v>65</v>
      </c>
      <c r="Q44" s="57"/>
      <c r="R44" s="69" t="s">
        <v>187</v>
      </c>
      <c r="S44" s="57"/>
      <c r="T44" s="70" t="s">
        <v>171</v>
      </c>
      <c r="U44" s="57"/>
      <c r="V44" s="70" t="s">
        <v>234</v>
      </c>
      <c r="W44" s="57"/>
      <c r="X44" s="68" t="s">
        <v>65</v>
      </c>
      <c r="Y44" s="57"/>
      <c r="Z44" s="68" t="s">
        <v>65</v>
      </c>
      <c r="AA44" s="57"/>
      <c r="AB44" s="68" t="s">
        <v>65</v>
      </c>
      <c r="AC44" s="57"/>
      <c r="AD44" s="68" t="s">
        <v>65</v>
      </c>
      <c r="AE44" s="57"/>
      <c r="AF44" s="68" t="s">
        <v>65</v>
      </c>
      <c r="AG44" s="57"/>
      <c r="AH44" s="68" t="s">
        <v>65</v>
      </c>
      <c r="AI44" s="57"/>
      <c r="AJ44" s="68" t="s">
        <v>65</v>
      </c>
      <c r="AK44" s="57"/>
      <c r="AL44" s="68" t="s">
        <v>65</v>
      </c>
      <c r="AM44" s="57"/>
      <c r="AN44" s="68" t="s">
        <v>65</v>
      </c>
      <c r="AO44" s="57"/>
      <c r="AP44" s="68" t="s">
        <v>65</v>
      </c>
      <c r="AQ44" s="57"/>
      <c r="AR44" s="68" t="s">
        <v>65</v>
      </c>
      <c r="AS44" s="57"/>
      <c r="AT44" s="68" t="s">
        <v>65</v>
      </c>
      <c r="AU44" s="57"/>
      <c r="AV44" s="68" t="s">
        <v>65</v>
      </c>
      <c r="AW44" s="57"/>
    </row>
    <row r="45" spans="1:49" s="32" customFormat="1" ht="53.25">
      <c r="A45" s="40" t="s">
        <v>189</v>
      </c>
      <c r="B45" s="33" t="s">
        <v>171</v>
      </c>
      <c r="C45" s="15" t="s">
        <v>235</v>
      </c>
      <c r="D45" s="39">
        <f>D46</f>
        <v>9500</v>
      </c>
      <c r="E45" s="38" t="s">
        <v>65</v>
      </c>
      <c r="F45" s="39">
        <f>F46</f>
        <v>9500</v>
      </c>
      <c r="G45" s="38" t="s">
        <v>65</v>
      </c>
      <c r="H45" s="38" t="s">
        <v>65</v>
      </c>
      <c r="I45" s="38" t="s">
        <v>65</v>
      </c>
      <c r="J45" s="38" t="s">
        <v>65</v>
      </c>
      <c r="K45" s="38" t="s">
        <v>65</v>
      </c>
      <c r="L45" s="38" t="s">
        <v>65</v>
      </c>
      <c r="M45" s="38" t="s">
        <v>65</v>
      </c>
      <c r="N45" s="38" t="s">
        <v>65</v>
      </c>
      <c r="O45" s="39">
        <f>O46</f>
        <v>9500</v>
      </c>
      <c r="P45" s="61" t="s">
        <v>65</v>
      </c>
      <c r="Q45" s="54"/>
      <c r="R45" s="62" t="s">
        <v>189</v>
      </c>
      <c r="S45" s="54"/>
      <c r="T45" s="63" t="s">
        <v>171</v>
      </c>
      <c r="U45" s="54"/>
      <c r="V45" s="63" t="s">
        <v>235</v>
      </c>
      <c r="W45" s="54"/>
      <c r="X45" s="61" t="s">
        <v>65</v>
      </c>
      <c r="Y45" s="54"/>
      <c r="Z45" s="61" t="s">
        <v>65</v>
      </c>
      <c r="AA45" s="54"/>
      <c r="AB45" s="61" t="s">
        <v>65</v>
      </c>
      <c r="AC45" s="54"/>
      <c r="AD45" s="61" t="s">
        <v>65</v>
      </c>
      <c r="AE45" s="54"/>
      <c r="AF45" s="61" t="s">
        <v>65</v>
      </c>
      <c r="AG45" s="54"/>
      <c r="AH45" s="61" t="s">
        <v>65</v>
      </c>
      <c r="AI45" s="54"/>
      <c r="AJ45" s="61" t="s">
        <v>65</v>
      </c>
      <c r="AK45" s="54"/>
      <c r="AL45" s="61" t="s">
        <v>65</v>
      </c>
      <c r="AM45" s="54"/>
      <c r="AN45" s="61" t="s">
        <v>65</v>
      </c>
      <c r="AO45" s="54"/>
      <c r="AP45" s="61" t="s">
        <v>65</v>
      </c>
      <c r="AQ45" s="54"/>
      <c r="AR45" s="61" t="s">
        <v>65</v>
      </c>
      <c r="AS45" s="54"/>
      <c r="AT45" s="61" t="s">
        <v>65</v>
      </c>
      <c r="AU45" s="54"/>
      <c r="AV45" s="61" t="s">
        <v>65</v>
      </c>
      <c r="AW45" s="54"/>
    </row>
    <row r="46" spans="1:49" s="32" customFormat="1" ht="21.75">
      <c r="A46" s="40" t="s">
        <v>191</v>
      </c>
      <c r="B46" s="33" t="s">
        <v>171</v>
      </c>
      <c r="C46" s="15" t="s">
        <v>236</v>
      </c>
      <c r="D46" s="39">
        <f>F46</f>
        <v>9500</v>
      </c>
      <c r="E46" s="38" t="s">
        <v>65</v>
      </c>
      <c r="F46" s="39">
        <f>O46</f>
        <v>9500</v>
      </c>
      <c r="G46" s="38" t="s">
        <v>65</v>
      </c>
      <c r="H46" s="38" t="s">
        <v>65</v>
      </c>
      <c r="I46" s="38" t="s">
        <v>65</v>
      </c>
      <c r="J46" s="38" t="s">
        <v>65</v>
      </c>
      <c r="K46" s="38" t="s">
        <v>65</v>
      </c>
      <c r="L46" s="38" t="s">
        <v>65</v>
      </c>
      <c r="M46" s="38" t="s">
        <v>65</v>
      </c>
      <c r="N46" s="38" t="s">
        <v>65</v>
      </c>
      <c r="O46" s="39">
        <v>9500</v>
      </c>
      <c r="P46" s="61" t="s">
        <v>65</v>
      </c>
      <c r="Q46" s="54"/>
      <c r="R46" s="62" t="s">
        <v>191</v>
      </c>
      <c r="S46" s="54"/>
      <c r="T46" s="63" t="s">
        <v>171</v>
      </c>
      <c r="U46" s="54"/>
      <c r="V46" s="63" t="s">
        <v>236</v>
      </c>
      <c r="W46" s="54"/>
      <c r="X46" s="61" t="s">
        <v>65</v>
      </c>
      <c r="Y46" s="54"/>
      <c r="Z46" s="61" t="s">
        <v>65</v>
      </c>
      <c r="AA46" s="54"/>
      <c r="AB46" s="61" t="s">
        <v>65</v>
      </c>
      <c r="AC46" s="54"/>
      <c r="AD46" s="61" t="s">
        <v>65</v>
      </c>
      <c r="AE46" s="54"/>
      <c r="AF46" s="61" t="s">
        <v>65</v>
      </c>
      <c r="AG46" s="54"/>
      <c r="AH46" s="61" t="s">
        <v>65</v>
      </c>
      <c r="AI46" s="54"/>
      <c r="AJ46" s="61" t="s">
        <v>65</v>
      </c>
      <c r="AK46" s="54"/>
      <c r="AL46" s="61" t="s">
        <v>65</v>
      </c>
      <c r="AM46" s="54"/>
      <c r="AN46" s="61" t="s">
        <v>65</v>
      </c>
      <c r="AO46" s="54"/>
      <c r="AP46" s="61" t="s">
        <v>65</v>
      </c>
      <c r="AQ46" s="54"/>
      <c r="AR46" s="61" t="s">
        <v>65</v>
      </c>
      <c r="AS46" s="54"/>
      <c r="AT46" s="61" t="s">
        <v>65</v>
      </c>
      <c r="AU46" s="54"/>
      <c r="AV46" s="61" t="s">
        <v>65</v>
      </c>
      <c r="AW46" s="54"/>
    </row>
    <row r="47" spans="1:49" s="32" customFormat="1" ht="42.75">
      <c r="A47" s="40" t="s">
        <v>237</v>
      </c>
      <c r="B47" s="33" t="s">
        <v>171</v>
      </c>
      <c r="C47" s="15" t="s">
        <v>238</v>
      </c>
      <c r="D47" s="39">
        <f>F47</f>
        <v>69000</v>
      </c>
      <c r="E47" s="38" t="s">
        <v>65</v>
      </c>
      <c r="F47" s="39">
        <f>O47-G47</f>
        <v>69000</v>
      </c>
      <c r="G47" s="39">
        <f>G48</f>
        <v>17900</v>
      </c>
      <c r="H47" s="38" t="s">
        <v>65</v>
      </c>
      <c r="I47" s="38" t="s">
        <v>65</v>
      </c>
      <c r="J47" s="38" t="s">
        <v>65</v>
      </c>
      <c r="K47" s="38" t="s">
        <v>65</v>
      </c>
      <c r="L47" s="38" t="s">
        <v>65</v>
      </c>
      <c r="M47" s="38" t="s">
        <v>65</v>
      </c>
      <c r="N47" s="38" t="s">
        <v>65</v>
      </c>
      <c r="O47" s="39">
        <f>O48+O57+O61</f>
        <v>86900</v>
      </c>
      <c r="P47" s="61" t="s">
        <v>65</v>
      </c>
      <c r="Q47" s="54"/>
      <c r="R47" s="62" t="s">
        <v>237</v>
      </c>
      <c r="S47" s="54"/>
      <c r="T47" s="63" t="s">
        <v>171</v>
      </c>
      <c r="U47" s="54"/>
      <c r="V47" s="63" t="s">
        <v>238</v>
      </c>
      <c r="W47" s="54"/>
      <c r="X47" s="64">
        <f>AB47</f>
        <v>48472</v>
      </c>
      <c r="Y47" s="54"/>
      <c r="Z47" s="61" t="s">
        <v>65</v>
      </c>
      <c r="AA47" s="54"/>
      <c r="AB47" s="64">
        <f>AT47-AD47</f>
        <v>48472</v>
      </c>
      <c r="AC47" s="54"/>
      <c r="AD47" s="64">
        <f>AD48</f>
        <v>13212.68</v>
      </c>
      <c r="AE47" s="54"/>
      <c r="AF47" s="61" t="s">
        <v>65</v>
      </c>
      <c r="AG47" s="54"/>
      <c r="AH47" s="61" t="s">
        <v>65</v>
      </c>
      <c r="AI47" s="54"/>
      <c r="AJ47" s="61" t="s">
        <v>65</v>
      </c>
      <c r="AK47" s="54"/>
      <c r="AL47" s="61" t="s">
        <v>65</v>
      </c>
      <c r="AM47" s="54"/>
      <c r="AN47" s="61" t="s">
        <v>65</v>
      </c>
      <c r="AO47" s="54"/>
      <c r="AP47" s="61" t="s">
        <v>65</v>
      </c>
      <c r="AQ47" s="54"/>
      <c r="AR47" s="61" t="s">
        <v>65</v>
      </c>
      <c r="AS47" s="54"/>
      <c r="AT47" s="64">
        <f>AT48+AT54+AT58</f>
        <v>61684.68</v>
      </c>
      <c r="AU47" s="54"/>
      <c r="AV47" s="61" t="s">
        <v>65</v>
      </c>
      <c r="AW47" s="54"/>
    </row>
    <row r="48" spans="1:49" s="32" customFormat="1" ht="63.75">
      <c r="A48" s="40" t="s">
        <v>239</v>
      </c>
      <c r="B48" s="33" t="s">
        <v>171</v>
      </c>
      <c r="C48" s="15" t="s">
        <v>240</v>
      </c>
      <c r="D48" s="39">
        <f>D49</f>
        <v>15000</v>
      </c>
      <c r="E48" s="38" t="s">
        <v>65</v>
      </c>
      <c r="F48" s="39">
        <f>F49</f>
        <v>15000</v>
      </c>
      <c r="G48" s="39">
        <f>G52</f>
        <v>17900</v>
      </c>
      <c r="H48" s="38" t="s">
        <v>65</v>
      </c>
      <c r="I48" s="38" t="s">
        <v>65</v>
      </c>
      <c r="J48" s="38" t="s">
        <v>65</v>
      </c>
      <c r="K48" s="38" t="s">
        <v>65</v>
      </c>
      <c r="L48" s="38" t="s">
        <v>65</v>
      </c>
      <c r="M48" s="38" t="s">
        <v>65</v>
      </c>
      <c r="N48" s="38" t="s">
        <v>65</v>
      </c>
      <c r="O48" s="39">
        <f>O49+O52</f>
        <v>32900</v>
      </c>
      <c r="P48" s="61" t="s">
        <v>65</v>
      </c>
      <c r="Q48" s="54"/>
      <c r="R48" s="62" t="s">
        <v>239</v>
      </c>
      <c r="S48" s="54"/>
      <c r="T48" s="63" t="s">
        <v>171</v>
      </c>
      <c r="U48" s="54"/>
      <c r="V48" s="63" t="s">
        <v>240</v>
      </c>
      <c r="W48" s="54"/>
      <c r="X48" s="61" t="s">
        <v>65</v>
      </c>
      <c r="Y48" s="54"/>
      <c r="Z48" s="61" t="s">
        <v>65</v>
      </c>
      <c r="AA48" s="54"/>
      <c r="AB48" s="61" t="s">
        <v>65</v>
      </c>
      <c r="AC48" s="54"/>
      <c r="AD48" s="64">
        <f>AD52</f>
        <v>13212.68</v>
      </c>
      <c r="AE48" s="54"/>
      <c r="AF48" s="61" t="s">
        <v>65</v>
      </c>
      <c r="AG48" s="54"/>
      <c r="AH48" s="61" t="s">
        <v>65</v>
      </c>
      <c r="AI48" s="54"/>
      <c r="AJ48" s="61" t="s">
        <v>65</v>
      </c>
      <c r="AK48" s="54"/>
      <c r="AL48" s="61" t="s">
        <v>65</v>
      </c>
      <c r="AM48" s="54"/>
      <c r="AN48" s="61" t="s">
        <v>65</v>
      </c>
      <c r="AO48" s="54"/>
      <c r="AP48" s="61" t="s">
        <v>65</v>
      </c>
      <c r="AQ48" s="54"/>
      <c r="AR48" s="61" t="s">
        <v>65</v>
      </c>
      <c r="AS48" s="54"/>
      <c r="AT48" s="64">
        <f>AT52</f>
        <v>13212.68</v>
      </c>
      <c r="AU48" s="54"/>
      <c r="AV48" s="61" t="s">
        <v>65</v>
      </c>
      <c r="AW48" s="54"/>
    </row>
    <row r="49" spans="1:49" s="32" customFormat="1" ht="42.75">
      <c r="A49" s="40" t="s">
        <v>187</v>
      </c>
      <c r="B49" s="33" t="s">
        <v>171</v>
      </c>
      <c r="C49" s="15" t="s">
        <v>241</v>
      </c>
      <c r="D49" s="39">
        <f>D50</f>
        <v>15000</v>
      </c>
      <c r="E49" s="38" t="s">
        <v>65</v>
      </c>
      <c r="F49" s="39">
        <f>F50</f>
        <v>15000</v>
      </c>
      <c r="G49" s="38" t="s">
        <v>65</v>
      </c>
      <c r="H49" s="38" t="s">
        <v>65</v>
      </c>
      <c r="I49" s="38" t="s">
        <v>65</v>
      </c>
      <c r="J49" s="38" t="s">
        <v>65</v>
      </c>
      <c r="K49" s="38" t="s">
        <v>65</v>
      </c>
      <c r="L49" s="38" t="s">
        <v>65</v>
      </c>
      <c r="M49" s="38" t="s">
        <v>65</v>
      </c>
      <c r="N49" s="38" t="s">
        <v>65</v>
      </c>
      <c r="O49" s="39">
        <f>O50</f>
        <v>15000</v>
      </c>
      <c r="P49" s="61" t="s">
        <v>65</v>
      </c>
      <c r="Q49" s="54"/>
      <c r="R49" s="62" t="s">
        <v>187</v>
      </c>
      <c r="S49" s="54"/>
      <c r="T49" s="63" t="s">
        <v>171</v>
      </c>
      <c r="U49" s="54"/>
      <c r="V49" s="63" t="s">
        <v>241</v>
      </c>
      <c r="W49" s="54"/>
      <c r="X49" s="61" t="s">
        <v>65</v>
      </c>
      <c r="Y49" s="54"/>
      <c r="Z49" s="61" t="s">
        <v>65</v>
      </c>
      <c r="AA49" s="54"/>
      <c r="AB49" s="61" t="s">
        <v>65</v>
      </c>
      <c r="AC49" s="54"/>
      <c r="AD49" s="61" t="s">
        <v>65</v>
      </c>
      <c r="AE49" s="54"/>
      <c r="AF49" s="61" t="s">
        <v>65</v>
      </c>
      <c r="AG49" s="54"/>
      <c r="AH49" s="61" t="s">
        <v>65</v>
      </c>
      <c r="AI49" s="54"/>
      <c r="AJ49" s="61" t="s">
        <v>65</v>
      </c>
      <c r="AK49" s="54"/>
      <c r="AL49" s="61" t="s">
        <v>65</v>
      </c>
      <c r="AM49" s="54"/>
      <c r="AN49" s="61" t="s">
        <v>65</v>
      </c>
      <c r="AO49" s="54"/>
      <c r="AP49" s="61" t="s">
        <v>65</v>
      </c>
      <c r="AQ49" s="54"/>
      <c r="AR49" s="61" t="s">
        <v>65</v>
      </c>
      <c r="AS49" s="54"/>
      <c r="AT49" s="61" t="s">
        <v>65</v>
      </c>
      <c r="AU49" s="54"/>
      <c r="AV49" s="61" t="s">
        <v>65</v>
      </c>
      <c r="AW49" s="54"/>
    </row>
    <row r="50" spans="1:49" s="32" customFormat="1" ht="53.25">
      <c r="A50" s="40" t="s">
        <v>189</v>
      </c>
      <c r="B50" s="33" t="s">
        <v>171</v>
      </c>
      <c r="C50" s="15" t="s">
        <v>242</v>
      </c>
      <c r="D50" s="39">
        <f>D51</f>
        <v>15000</v>
      </c>
      <c r="E50" s="38" t="s">
        <v>65</v>
      </c>
      <c r="F50" s="39">
        <f>F51</f>
        <v>15000</v>
      </c>
      <c r="G50" s="38" t="s">
        <v>65</v>
      </c>
      <c r="H50" s="38" t="s">
        <v>65</v>
      </c>
      <c r="I50" s="38" t="s">
        <v>65</v>
      </c>
      <c r="J50" s="38" t="s">
        <v>65</v>
      </c>
      <c r="K50" s="38" t="s">
        <v>65</v>
      </c>
      <c r="L50" s="38" t="s">
        <v>65</v>
      </c>
      <c r="M50" s="38" t="s">
        <v>65</v>
      </c>
      <c r="N50" s="38" t="s">
        <v>65</v>
      </c>
      <c r="O50" s="39">
        <f>O51</f>
        <v>15000</v>
      </c>
      <c r="P50" s="61" t="s">
        <v>65</v>
      </c>
      <c r="Q50" s="54"/>
      <c r="R50" s="62" t="s">
        <v>189</v>
      </c>
      <c r="S50" s="54"/>
      <c r="T50" s="63" t="s">
        <v>171</v>
      </c>
      <c r="U50" s="54"/>
      <c r="V50" s="63" t="s">
        <v>242</v>
      </c>
      <c r="W50" s="54"/>
      <c r="X50" s="61" t="s">
        <v>65</v>
      </c>
      <c r="Y50" s="54"/>
      <c r="Z50" s="61" t="s">
        <v>65</v>
      </c>
      <c r="AA50" s="54"/>
      <c r="AB50" s="61" t="s">
        <v>65</v>
      </c>
      <c r="AC50" s="54"/>
      <c r="AD50" s="61" t="s">
        <v>65</v>
      </c>
      <c r="AE50" s="54"/>
      <c r="AF50" s="61" t="s">
        <v>65</v>
      </c>
      <c r="AG50" s="54"/>
      <c r="AH50" s="61" t="s">
        <v>65</v>
      </c>
      <c r="AI50" s="54"/>
      <c r="AJ50" s="61" t="s">
        <v>65</v>
      </c>
      <c r="AK50" s="54"/>
      <c r="AL50" s="61" t="s">
        <v>65</v>
      </c>
      <c r="AM50" s="54"/>
      <c r="AN50" s="61" t="s">
        <v>65</v>
      </c>
      <c r="AO50" s="54"/>
      <c r="AP50" s="61" t="s">
        <v>65</v>
      </c>
      <c r="AQ50" s="54"/>
      <c r="AR50" s="61" t="s">
        <v>65</v>
      </c>
      <c r="AS50" s="54"/>
      <c r="AT50" s="61" t="s">
        <v>65</v>
      </c>
      <c r="AU50" s="54"/>
      <c r="AV50" s="61" t="s">
        <v>65</v>
      </c>
      <c r="AW50" s="54"/>
    </row>
    <row r="51" spans="1:49" s="32" customFormat="1" ht="21.75">
      <c r="A51" s="40" t="s">
        <v>191</v>
      </c>
      <c r="B51" s="33" t="s">
        <v>171</v>
      </c>
      <c r="C51" s="15" t="s">
        <v>243</v>
      </c>
      <c r="D51" s="39">
        <f>F51</f>
        <v>15000</v>
      </c>
      <c r="E51" s="38" t="s">
        <v>65</v>
      </c>
      <c r="F51" s="39">
        <f>O51</f>
        <v>15000</v>
      </c>
      <c r="G51" s="38" t="s">
        <v>65</v>
      </c>
      <c r="H51" s="38" t="s">
        <v>65</v>
      </c>
      <c r="I51" s="38" t="s">
        <v>65</v>
      </c>
      <c r="J51" s="38" t="s">
        <v>65</v>
      </c>
      <c r="K51" s="38" t="s">
        <v>65</v>
      </c>
      <c r="L51" s="38" t="s">
        <v>65</v>
      </c>
      <c r="M51" s="38" t="s">
        <v>65</v>
      </c>
      <c r="N51" s="38" t="s">
        <v>65</v>
      </c>
      <c r="O51" s="39">
        <v>15000</v>
      </c>
      <c r="P51" s="61" t="s">
        <v>65</v>
      </c>
      <c r="Q51" s="54"/>
      <c r="R51" s="62" t="s">
        <v>191</v>
      </c>
      <c r="S51" s="54"/>
      <c r="T51" s="63" t="s">
        <v>171</v>
      </c>
      <c r="U51" s="54"/>
      <c r="V51" s="63" t="s">
        <v>243</v>
      </c>
      <c r="W51" s="54"/>
      <c r="X51" s="61" t="s">
        <v>65</v>
      </c>
      <c r="Y51" s="54"/>
      <c r="Z51" s="61" t="s">
        <v>65</v>
      </c>
      <c r="AA51" s="54"/>
      <c r="AB51" s="61" t="s">
        <v>65</v>
      </c>
      <c r="AC51" s="54"/>
      <c r="AD51" s="61" t="s">
        <v>65</v>
      </c>
      <c r="AE51" s="54"/>
      <c r="AF51" s="61" t="s">
        <v>65</v>
      </c>
      <c r="AG51" s="54"/>
      <c r="AH51" s="61" t="s">
        <v>65</v>
      </c>
      <c r="AI51" s="54"/>
      <c r="AJ51" s="61" t="s">
        <v>65</v>
      </c>
      <c r="AK51" s="54"/>
      <c r="AL51" s="61" t="s">
        <v>65</v>
      </c>
      <c r="AM51" s="54"/>
      <c r="AN51" s="61" t="s">
        <v>65</v>
      </c>
      <c r="AO51" s="54"/>
      <c r="AP51" s="61" t="s">
        <v>65</v>
      </c>
      <c r="AQ51" s="54"/>
      <c r="AR51" s="61" t="s">
        <v>65</v>
      </c>
      <c r="AS51" s="54"/>
      <c r="AT51" s="61" t="s">
        <v>65</v>
      </c>
      <c r="AU51" s="54"/>
      <c r="AV51" s="61" t="s">
        <v>65</v>
      </c>
      <c r="AW51" s="54"/>
    </row>
    <row r="52" spans="1:49" s="32" customFormat="1" ht="21.75">
      <c r="A52" s="40" t="s">
        <v>203</v>
      </c>
      <c r="B52" s="33" t="s">
        <v>171</v>
      </c>
      <c r="C52" s="15" t="s">
        <v>244</v>
      </c>
      <c r="D52" s="38" t="s">
        <v>65</v>
      </c>
      <c r="E52" s="38" t="s">
        <v>65</v>
      </c>
      <c r="F52" s="38" t="s">
        <v>65</v>
      </c>
      <c r="G52" s="39">
        <f>G53</f>
        <v>17900</v>
      </c>
      <c r="H52" s="38" t="s">
        <v>65</v>
      </c>
      <c r="I52" s="38" t="s">
        <v>65</v>
      </c>
      <c r="J52" s="38" t="s">
        <v>65</v>
      </c>
      <c r="K52" s="38" t="s">
        <v>65</v>
      </c>
      <c r="L52" s="38" t="s">
        <v>65</v>
      </c>
      <c r="M52" s="38" t="s">
        <v>65</v>
      </c>
      <c r="N52" s="38" t="s">
        <v>65</v>
      </c>
      <c r="O52" s="39">
        <f>O53</f>
        <v>17900</v>
      </c>
      <c r="P52" s="61" t="s">
        <v>65</v>
      </c>
      <c r="Q52" s="54"/>
      <c r="R52" s="62" t="s">
        <v>203</v>
      </c>
      <c r="S52" s="54"/>
      <c r="T52" s="63" t="s">
        <v>171</v>
      </c>
      <c r="U52" s="54"/>
      <c r="V52" s="63" t="s">
        <v>244</v>
      </c>
      <c r="W52" s="54"/>
      <c r="X52" s="61" t="s">
        <v>65</v>
      </c>
      <c r="Y52" s="54"/>
      <c r="Z52" s="61" t="s">
        <v>65</v>
      </c>
      <c r="AA52" s="54"/>
      <c r="AB52" s="61" t="s">
        <v>65</v>
      </c>
      <c r="AC52" s="54"/>
      <c r="AD52" s="64">
        <f>AD53</f>
        <v>13212.68</v>
      </c>
      <c r="AE52" s="54"/>
      <c r="AF52" s="61" t="s">
        <v>65</v>
      </c>
      <c r="AG52" s="54"/>
      <c r="AH52" s="61" t="s">
        <v>65</v>
      </c>
      <c r="AI52" s="54"/>
      <c r="AJ52" s="61" t="s">
        <v>65</v>
      </c>
      <c r="AK52" s="54"/>
      <c r="AL52" s="61" t="s">
        <v>65</v>
      </c>
      <c r="AM52" s="54"/>
      <c r="AN52" s="61" t="s">
        <v>65</v>
      </c>
      <c r="AO52" s="54"/>
      <c r="AP52" s="61" t="s">
        <v>65</v>
      </c>
      <c r="AQ52" s="54"/>
      <c r="AR52" s="61" t="s">
        <v>65</v>
      </c>
      <c r="AS52" s="54"/>
      <c r="AT52" s="64">
        <f>AT53</f>
        <v>13212.68</v>
      </c>
      <c r="AU52" s="54"/>
      <c r="AV52" s="61" t="s">
        <v>65</v>
      </c>
      <c r="AW52" s="54"/>
    </row>
    <row r="53" spans="1:49" s="32" customFormat="1" ht="21.75">
      <c r="A53" s="40" t="s">
        <v>158</v>
      </c>
      <c r="B53" s="33" t="s">
        <v>171</v>
      </c>
      <c r="C53" s="15" t="s">
        <v>245</v>
      </c>
      <c r="D53" s="38" t="s">
        <v>65</v>
      </c>
      <c r="E53" s="38" t="s">
        <v>65</v>
      </c>
      <c r="F53" s="38" t="s">
        <v>65</v>
      </c>
      <c r="G53" s="39">
        <f>O53</f>
        <v>17900</v>
      </c>
      <c r="H53" s="38" t="s">
        <v>65</v>
      </c>
      <c r="I53" s="38" t="s">
        <v>65</v>
      </c>
      <c r="J53" s="38" t="s">
        <v>65</v>
      </c>
      <c r="K53" s="38" t="s">
        <v>65</v>
      </c>
      <c r="L53" s="38" t="s">
        <v>65</v>
      </c>
      <c r="M53" s="38" t="s">
        <v>65</v>
      </c>
      <c r="N53" s="38" t="s">
        <v>65</v>
      </c>
      <c r="O53" s="39">
        <v>17900</v>
      </c>
      <c r="P53" s="61" t="s">
        <v>65</v>
      </c>
      <c r="Q53" s="54"/>
      <c r="R53" s="62" t="s">
        <v>158</v>
      </c>
      <c r="S53" s="54"/>
      <c r="T53" s="63" t="s">
        <v>171</v>
      </c>
      <c r="U53" s="54"/>
      <c r="V53" s="63" t="s">
        <v>245</v>
      </c>
      <c r="W53" s="54"/>
      <c r="X53" s="61" t="s">
        <v>65</v>
      </c>
      <c r="Y53" s="54"/>
      <c r="Z53" s="61" t="s">
        <v>65</v>
      </c>
      <c r="AA53" s="54"/>
      <c r="AB53" s="61" t="s">
        <v>65</v>
      </c>
      <c r="AC53" s="54"/>
      <c r="AD53" s="64">
        <f>AT53</f>
        <v>13212.68</v>
      </c>
      <c r="AE53" s="54"/>
      <c r="AF53" s="61" t="s">
        <v>65</v>
      </c>
      <c r="AG53" s="54"/>
      <c r="AH53" s="61" t="s">
        <v>65</v>
      </c>
      <c r="AI53" s="54"/>
      <c r="AJ53" s="61" t="s">
        <v>65</v>
      </c>
      <c r="AK53" s="54"/>
      <c r="AL53" s="61" t="s">
        <v>65</v>
      </c>
      <c r="AM53" s="54"/>
      <c r="AN53" s="61" t="s">
        <v>65</v>
      </c>
      <c r="AO53" s="54"/>
      <c r="AP53" s="61" t="s">
        <v>65</v>
      </c>
      <c r="AQ53" s="54"/>
      <c r="AR53" s="61" t="s">
        <v>65</v>
      </c>
      <c r="AS53" s="54"/>
      <c r="AT53" s="64">
        <v>13212.68</v>
      </c>
      <c r="AU53" s="54"/>
      <c r="AV53" s="61" t="s">
        <v>65</v>
      </c>
      <c r="AW53" s="54"/>
    </row>
    <row r="54" spans="1:49" s="32" customFormat="1" ht="21.75">
      <c r="A54" s="40" t="s">
        <v>246</v>
      </c>
      <c r="B54" s="33" t="s">
        <v>171</v>
      </c>
      <c r="C54" s="15" t="s">
        <v>247</v>
      </c>
      <c r="D54" s="39">
        <f>D55</f>
        <v>53000</v>
      </c>
      <c r="E54" s="38" t="s">
        <v>65</v>
      </c>
      <c r="F54" s="39">
        <f>F55</f>
        <v>53000</v>
      </c>
      <c r="G54" s="38" t="s">
        <v>65</v>
      </c>
      <c r="H54" s="38" t="s">
        <v>65</v>
      </c>
      <c r="I54" s="38" t="s">
        <v>65</v>
      </c>
      <c r="J54" s="38" t="s">
        <v>65</v>
      </c>
      <c r="K54" s="38" t="s">
        <v>65</v>
      </c>
      <c r="L54" s="38" t="s">
        <v>65</v>
      </c>
      <c r="M54" s="38" t="s">
        <v>65</v>
      </c>
      <c r="N54" s="38" t="s">
        <v>65</v>
      </c>
      <c r="O54" s="39">
        <f>O55</f>
        <v>53000</v>
      </c>
      <c r="P54" s="61" t="s">
        <v>65</v>
      </c>
      <c r="Q54" s="54"/>
      <c r="R54" s="62" t="s">
        <v>246</v>
      </c>
      <c r="S54" s="54"/>
      <c r="T54" s="63" t="s">
        <v>171</v>
      </c>
      <c r="U54" s="54"/>
      <c r="V54" s="63" t="s">
        <v>247</v>
      </c>
      <c r="W54" s="54"/>
      <c r="X54" s="64">
        <f>X55</f>
        <v>47472</v>
      </c>
      <c r="Y54" s="54"/>
      <c r="Z54" s="61" t="s">
        <v>65</v>
      </c>
      <c r="AA54" s="54"/>
      <c r="AB54" s="64">
        <f>AB55</f>
        <v>47472</v>
      </c>
      <c r="AC54" s="54"/>
      <c r="AD54" s="61" t="s">
        <v>65</v>
      </c>
      <c r="AE54" s="54"/>
      <c r="AF54" s="61" t="s">
        <v>65</v>
      </c>
      <c r="AG54" s="54"/>
      <c r="AH54" s="61" t="s">
        <v>65</v>
      </c>
      <c r="AI54" s="54"/>
      <c r="AJ54" s="61" t="s">
        <v>65</v>
      </c>
      <c r="AK54" s="54"/>
      <c r="AL54" s="61" t="s">
        <v>65</v>
      </c>
      <c r="AM54" s="54"/>
      <c r="AN54" s="61" t="s">
        <v>65</v>
      </c>
      <c r="AO54" s="54"/>
      <c r="AP54" s="61" t="s">
        <v>65</v>
      </c>
      <c r="AQ54" s="54"/>
      <c r="AR54" s="61" t="s">
        <v>65</v>
      </c>
      <c r="AS54" s="54"/>
      <c r="AT54" s="64">
        <f>AT55</f>
        <v>47472</v>
      </c>
      <c r="AU54" s="54"/>
      <c r="AV54" s="61" t="s">
        <v>65</v>
      </c>
      <c r="AW54" s="54"/>
    </row>
    <row r="55" spans="1:49" s="32" customFormat="1" ht="42.75">
      <c r="A55" s="40" t="s">
        <v>187</v>
      </c>
      <c r="B55" s="33" t="s">
        <v>171</v>
      </c>
      <c r="C55" s="15" t="s">
        <v>248</v>
      </c>
      <c r="D55" s="39">
        <f>D56</f>
        <v>53000</v>
      </c>
      <c r="E55" s="38" t="s">
        <v>65</v>
      </c>
      <c r="F55" s="39">
        <f>F56</f>
        <v>53000</v>
      </c>
      <c r="G55" s="38" t="s">
        <v>65</v>
      </c>
      <c r="H55" s="38" t="s">
        <v>65</v>
      </c>
      <c r="I55" s="38" t="s">
        <v>65</v>
      </c>
      <c r="J55" s="38" t="s">
        <v>65</v>
      </c>
      <c r="K55" s="38" t="s">
        <v>65</v>
      </c>
      <c r="L55" s="38" t="s">
        <v>65</v>
      </c>
      <c r="M55" s="38" t="s">
        <v>65</v>
      </c>
      <c r="N55" s="38" t="s">
        <v>65</v>
      </c>
      <c r="O55" s="39">
        <f>O56</f>
        <v>53000</v>
      </c>
      <c r="P55" s="61" t="s">
        <v>65</v>
      </c>
      <c r="Q55" s="54"/>
      <c r="R55" s="62" t="s">
        <v>187</v>
      </c>
      <c r="S55" s="54"/>
      <c r="T55" s="63" t="s">
        <v>171</v>
      </c>
      <c r="U55" s="54"/>
      <c r="V55" s="63" t="s">
        <v>248</v>
      </c>
      <c r="W55" s="54"/>
      <c r="X55" s="64">
        <f>X56</f>
        <v>47472</v>
      </c>
      <c r="Y55" s="54"/>
      <c r="Z55" s="61" t="s">
        <v>65</v>
      </c>
      <c r="AA55" s="54"/>
      <c r="AB55" s="64">
        <f>AB56</f>
        <v>47472</v>
      </c>
      <c r="AC55" s="54"/>
      <c r="AD55" s="61" t="s">
        <v>65</v>
      </c>
      <c r="AE55" s="54"/>
      <c r="AF55" s="61" t="s">
        <v>65</v>
      </c>
      <c r="AG55" s="54"/>
      <c r="AH55" s="61" t="s">
        <v>65</v>
      </c>
      <c r="AI55" s="54"/>
      <c r="AJ55" s="61" t="s">
        <v>65</v>
      </c>
      <c r="AK55" s="54"/>
      <c r="AL55" s="61" t="s">
        <v>65</v>
      </c>
      <c r="AM55" s="54"/>
      <c r="AN55" s="61" t="s">
        <v>65</v>
      </c>
      <c r="AO55" s="54"/>
      <c r="AP55" s="61" t="s">
        <v>65</v>
      </c>
      <c r="AQ55" s="54"/>
      <c r="AR55" s="61" t="s">
        <v>65</v>
      </c>
      <c r="AS55" s="54"/>
      <c r="AT55" s="64">
        <f>AT56</f>
        <v>47472</v>
      </c>
      <c r="AU55" s="54"/>
      <c r="AV55" s="61" t="s">
        <v>65</v>
      </c>
      <c r="AW55" s="54"/>
    </row>
    <row r="56" spans="1:49" s="32" customFormat="1" ht="53.25">
      <c r="A56" s="40" t="s">
        <v>189</v>
      </c>
      <c r="B56" s="33" t="s">
        <v>171</v>
      </c>
      <c r="C56" s="15" t="s">
        <v>249</v>
      </c>
      <c r="D56" s="39">
        <f>D57</f>
        <v>53000</v>
      </c>
      <c r="E56" s="38" t="s">
        <v>65</v>
      </c>
      <c r="F56" s="39">
        <f>F57</f>
        <v>53000</v>
      </c>
      <c r="G56" s="38" t="s">
        <v>65</v>
      </c>
      <c r="H56" s="38" t="s">
        <v>65</v>
      </c>
      <c r="I56" s="38" t="s">
        <v>65</v>
      </c>
      <c r="J56" s="38" t="s">
        <v>65</v>
      </c>
      <c r="K56" s="38" t="s">
        <v>65</v>
      </c>
      <c r="L56" s="38" t="s">
        <v>65</v>
      </c>
      <c r="M56" s="38" t="s">
        <v>65</v>
      </c>
      <c r="N56" s="38" t="s">
        <v>65</v>
      </c>
      <c r="O56" s="39">
        <f>O57</f>
        <v>53000</v>
      </c>
      <c r="P56" s="61" t="s">
        <v>65</v>
      </c>
      <c r="Q56" s="54"/>
      <c r="R56" s="62" t="s">
        <v>189</v>
      </c>
      <c r="S56" s="54"/>
      <c r="T56" s="63" t="s">
        <v>171</v>
      </c>
      <c r="U56" s="54"/>
      <c r="V56" s="63" t="s">
        <v>249</v>
      </c>
      <c r="W56" s="54"/>
      <c r="X56" s="64">
        <f>X57</f>
        <v>47472</v>
      </c>
      <c r="Y56" s="54"/>
      <c r="Z56" s="61" t="s">
        <v>65</v>
      </c>
      <c r="AA56" s="54"/>
      <c r="AB56" s="64">
        <f>AB57</f>
        <v>47472</v>
      </c>
      <c r="AC56" s="54"/>
      <c r="AD56" s="61" t="s">
        <v>65</v>
      </c>
      <c r="AE56" s="54"/>
      <c r="AF56" s="61" t="s">
        <v>65</v>
      </c>
      <c r="AG56" s="54"/>
      <c r="AH56" s="61" t="s">
        <v>65</v>
      </c>
      <c r="AI56" s="54"/>
      <c r="AJ56" s="61" t="s">
        <v>65</v>
      </c>
      <c r="AK56" s="54"/>
      <c r="AL56" s="61" t="s">
        <v>65</v>
      </c>
      <c r="AM56" s="54"/>
      <c r="AN56" s="61" t="s">
        <v>65</v>
      </c>
      <c r="AO56" s="54"/>
      <c r="AP56" s="61" t="s">
        <v>65</v>
      </c>
      <c r="AQ56" s="54"/>
      <c r="AR56" s="61" t="s">
        <v>65</v>
      </c>
      <c r="AS56" s="54"/>
      <c r="AT56" s="64">
        <f>AT57</f>
        <v>47472</v>
      </c>
      <c r="AU56" s="54"/>
      <c r="AV56" s="61" t="s">
        <v>65</v>
      </c>
      <c r="AW56" s="54"/>
    </row>
    <row r="57" spans="1:49" s="32" customFormat="1" ht="21.75">
      <c r="A57" s="40" t="s">
        <v>191</v>
      </c>
      <c r="B57" s="33" t="s">
        <v>171</v>
      </c>
      <c r="C57" s="15" t="s">
        <v>250</v>
      </c>
      <c r="D57" s="39">
        <f>F57</f>
        <v>53000</v>
      </c>
      <c r="E57" s="38" t="s">
        <v>65</v>
      </c>
      <c r="F57" s="39">
        <f>O57</f>
        <v>53000</v>
      </c>
      <c r="G57" s="38" t="s">
        <v>65</v>
      </c>
      <c r="H57" s="38" t="s">
        <v>65</v>
      </c>
      <c r="I57" s="38" t="s">
        <v>65</v>
      </c>
      <c r="J57" s="38" t="s">
        <v>65</v>
      </c>
      <c r="K57" s="38" t="s">
        <v>65</v>
      </c>
      <c r="L57" s="38" t="s">
        <v>65</v>
      </c>
      <c r="M57" s="38" t="s">
        <v>65</v>
      </c>
      <c r="N57" s="38" t="s">
        <v>65</v>
      </c>
      <c r="O57" s="39">
        <v>53000</v>
      </c>
      <c r="P57" s="61" t="s">
        <v>65</v>
      </c>
      <c r="Q57" s="54"/>
      <c r="R57" s="62" t="s">
        <v>191</v>
      </c>
      <c r="S57" s="54"/>
      <c r="T57" s="63" t="s">
        <v>171</v>
      </c>
      <c r="U57" s="54"/>
      <c r="V57" s="63" t="s">
        <v>250</v>
      </c>
      <c r="W57" s="54"/>
      <c r="X57" s="64">
        <f>AB57</f>
        <v>47472</v>
      </c>
      <c r="Y57" s="54"/>
      <c r="Z57" s="61" t="s">
        <v>65</v>
      </c>
      <c r="AA57" s="54"/>
      <c r="AB57" s="64">
        <f>AT57</f>
        <v>47472</v>
      </c>
      <c r="AC57" s="54"/>
      <c r="AD57" s="61" t="s">
        <v>65</v>
      </c>
      <c r="AE57" s="54"/>
      <c r="AF57" s="61" t="s">
        <v>65</v>
      </c>
      <c r="AG57" s="54"/>
      <c r="AH57" s="61" t="s">
        <v>65</v>
      </c>
      <c r="AI57" s="54"/>
      <c r="AJ57" s="61" t="s">
        <v>65</v>
      </c>
      <c r="AK57" s="54"/>
      <c r="AL57" s="61" t="s">
        <v>65</v>
      </c>
      <c r="AM57" s="54"/>
      <c r="AN57" s="61" t="s">
        <v>65</v>
      </c>
      <c r="AO57" s="54"/>
      <c r="AP57" s="61" t="s">
        <v>65</v>
      </c>
      <c r="AQ57" s="54"/>
      <c r="AR57" s="61" t="s">
        <v>65</v>
      </c>
      <c r="AS57" s="54"/>
      <c r="AT57" s="64">
        <v>47472</v>
      </c>
      <c r="AU57" s="54"/>
      <c r="AV57" s="61" t="s">
        <v>65</v>
      </c>
      <c r="AW57" s="54"/>
    </row>
    <row r="58" spans="1:49" s="32" customFormat="1" ht="53.25">
      <c r="A58" s="40" t="s">
        <v>251</v>
      </c>
      <c r="B58" s="33" t="s">
        <v>171</v>
      </c>
      <c r="C58" s="15" t="s">
        <v>252</v>
      </c>
      <c r="D58" s="39">
        <f>D59</f>
        <v>1000</v>
      </c>
      <c r="E58" s="38" t="s">
        <v>65</v>
      </c>
      <c r="F58" s="39">
        <f>F59</f>
        <v>1000</v>
      </c>
      <c r="G58" s="38" t="s">
        <v>65</v>
      </c>
      <c r="H58" s="38" t="s">
        <v>65</v>
      </c>
      <c r="I58" s="38" t="s">
        <v>65</v>
      </c>
      <c r="J58" s="38" t="s">
        <v>65</v>
      </c>
      <c r="K58" s="38" t="s">
        <v>65</v>
      </c>
      <c r="L58" s="38" t="s">
        <v>65</v>
      </c>
      <c r="M58" s="38" t="s">
        <v>65</v>
      </c>
      <c r="N58" s="38" t="s">
        <v>65</v>
      </c>
      <c r="O58" s="39">
        <f>O59</f>
        <v>1000</v>
      </c>
      <c r="P58" s="61" t="s">
        <v>65</v>
      </c>
      <c r="Q58" s="54"/>
      <c r="R58" s="62" t="s">
        <v>251</v>
      </c>
      <c r="S58" s="54"/>
      <c r="T58" s="63" t="s">
        <v>171</v>
      </c>
      <c r="U58" s="54"/>
      <c r="V58" s="63" t="s">
        <v>252</v>
      </c>
      <c r="W58" s="54"/>
      <c r="X58" s="64">
        <f>X59</f>
        <v>1000</v>
      </c>
      <c r="Y58" s="54"/>
      <c r="Z58" s="61" t="s">
        <v>65</v>
      </c>
      <c r="AA58" s="54"/>
      <c r="AB58" s="64">
        <f>AB59</f>
        <v>1000</v>
      </c>
      <c r="AC58" s="54"/>
      <c r="AD58" s="61" t="s">
        <v>65</v>
      </c>
      <c r="AE58" s="54"/>
      <c r="AF58" s="61" t="s">
        <v>65</v>
      </c>
      <c r="AG58" s="54"/>
      <c r="AH58" s="61" t="s">
        <v>65</v>
      </c>
      <c r="AI58" s="54"/>
      <c r="AJ58" s="61" t="s">
        <v>65</v>
      </c>
      <c r="AK58" s="54"/>
      <c r="AL58" s="61" t="s">
        <v>65</v>
      </c>
      <c r="AM58" s="54"/>
      <c r="AN58" s="61" t="s">
        <v>65</v>
      </c>
      <c r="AO58" s="54"/>
      <c r="AP58" s="61" t="s">
        <v>65</v>
      </c>
      <c r="AQ58" s="54"/>
      <c r="AR58" s="61" t="s">
        <v>65</v>
      </c>
      <c r="AS58" s="54"/>
      <c r="AT58" s="64">
        <f>AT59</f>
        <v>1000</v>
      </c>
      <c r="AU58" s="54"/>
      <c r="AV58" s="61" t="s">
        <v>65</v>
      </c>
      <c r="AW58" s="54"/>
    </row>
    <row r="59" spans="1:49" s="32" customFormat="1" ht="42.75">
      <c r="A59" s="40" t="s">
        <v>187</v>
      </c>
      <c r="B59" s="33" t="s">
        <v>171</v>
      </c>
      <c r="C59" s="15" t="s">
        <v>253</v>
      </c>
      <c r="D59" s="39">
        <f>D60</f>
        <v>1000</v>
      </c>
      <c r="E59" s="38" t="s">
        <v>65</v>
      </c>
      <c r="F59" s="39">
        <f>F60</f>
        <v>1000</v>
      </c>
      <c r="G59" s="38" t="s">
        <v>65</v>
      </c>
      <c r="H59" s="38" t="s">
        <v>65</v>
      </c>
      <c r="I59" s="38" t="s">
        <v>65</v>
      </c>
      <c r="J59" s="38" t="s">
        <v>65</v>
      </c>
      <c r="K59" s="38" t="s">
        <v>65</v>
      </c>
      <c r="L59" s="38" t="s">
        <v>65</v>
      </c>
      <c r="M59" s="38" t="s">
        <v>65</v>
      </c>
      <c r="N59" s="38" t="s">
        <v>65</v>
      </c>
      <c r="O59" s="39">
        <f>O60</f>
        <v>1000</v>
      </c>
      <c r="P59" s="61" t="s">
        <v>65</v>
      </c>
      <c r="Q59" s="54"/>
      <c r="R59" s="62" t="s">
        <v>187</v>
      </c>
      <c r="S59" s="54"/>
      <c r="T59" s="63" t="s">
        <v>171</v>
      </c>
      <c r="U59" s="54"/>
      <c r="V59" s="63" t="s">
        <v>253</v>
      </c>
      <c r="W59" s="54"/>
      <c r="X59" s="64">
        <f>X60</f>
        <v>1000</v>
      </c>
      <c r="Y59" s="54"/>
      <c r="Z59" s="61" t="s">
        <v>65</v>
      </c>
      <c r="AA59" s="54"/>
      <c r="AB59" s="64">
        <f>AB60</f>
        <v>1000</v>
      </c>
      <c r="AC59" s="54"/>
      <c r="AD59" s="61" t="s">
        <v>65</v>
      </c>
      <c r="AE59" s="54"/>
      <c r="AF59" s="61" t="s">
        <v>65</v>
      </c>
      <c r="AG59" s="54"/>
      <c r="AH59" s="61" t="s">
        <v>65</v>
      </c>
      <c r="AI59" s="54"/>
      <c r="AJ59" s="61" t="s">
        <v>65</v>
      </c>
      <c r="AK59" s="54"/>
      <c r="AL59" s="61" t="s">
        <v>65</v>
      </c>
      <c r="AM59" s="54"/>
      <c r="AN59" s="61" t="s">
        <v>65</v>
      </c>
      <c r="AO59" s="54"/>
      <c r="AP59" s="61" t="s">
        <v>65</v>
      </c>
      <c r="AQ59" s="54"/>
      <c r="AR59" s="61" t="s">
        <v>65</v>
      </c>
      <c r="AS59" s="54"/>
      <c r="AT59" s="64">
        <f>AT60</f>
        <v>1000</v>
      </c>
      <c r="AU59" s="54"/>
      <c r="AV59" s="61" t="s">
        <v>65</v>
      </c>
      <c r="AW59" s="54"/>
    </row>
    <row r="60" spans="1:49" s="32" customFormat="1" ht="53.25">
      <c r="A60" s="40" t="s">
        <v>189</v>
      </c>
      <c r="B60" s="33" t="s">
        <v>171</v>
      </c>
      <c r="C60" s="15" t="s">
        <v>254</v>
      </c>
      <c r="D60" s="39">
        <f>D61</f>
        <v>1000</v>
      </c>
      <c r="E60" s="38" t="s">
        <v>65</v>
      </c>
      <c r="F60" s="39">
        <f>F61</f>
        <v>1000</v>
      </c>
      <c r="G60" s="38" t="s">
        <v>65</v>
      </c>
      <c r="H60" s="38" t="s">
        <v>65</v>
      </c>
      <c r="I60" s="38" t="s">
        <v>65</v>
      </c>
      <c r="J60" s="38" t="s">
        <v>65</v>
      </c>
      <c r="K60" s="38" t="s">
        <v>65</v>
      </c>
      <c r="L60" s="38" t="s">
        <v>65</v>
      </c>
      <c r="M60" s="38" t="s">
        <v>65</v>
      </c>
      <c r="N60" s="38" t="s">
        <v>65</v>
      </c>
      <c r="O60" s="39">
        <f>O61</f>
        <v>1000</v>
      </c>
      <c r="P60" s="61" t="s">
        <v>65</v>
      </c>
      <c r="Q60" s="54"/>
      <c r="R60" s="62" t="s">
        <v>189</v>
      </c>
      <c r="S60" s="54"/>
      <c r="T60" s="63" t="s">
        <v>171</v>
      </c>
      <c r="U60" s="54"/>
      <c r="V60" s="63" t="s">
        <v>254</v>
      </c>
      <c r="W60" s="54"/>
      <c r="X60" s="64">
        <f>X61</f>
        <v>1000</v>
      </c>
      <c r="Y60" s="54"/>
      <c r="Z60" s="61" t="s">
        <v>65</v>
      </c>
      <c r="AA60" s="54"/>
      <c r="AB60" s="64">
        <f>AB61</f>
        <v>1000</v>
      </c>
      <c r="AC60" s="54"/>
      <c r="AD60" s="61" t="s">
        <v>65</v>
      </c>
      <c r="AE60" s="54"/>
      <c r="AF60" s="61" t="s">
        <v>65</v>
      </c>
      <c r="AG60" s="54"/>
      <c r="AH60" s="61" t="s">
        <v>65</v>
      </c>
      <c r="AI60" s="54"/>
      <c r="AJ60" s="61" t="s">
        <v>65</v>
      </c>
      <c r="AK60" s="54"/>
      <c r="AL60" s="61" t="s">
        <v>65</v>
      </c>
      <c r="AM60" s="54"/>
      <c r="AN60" s="61" t="s">
        <v>65</v>
      </c>
      <c r="AO60" s="54"/>
      <c r="AP60" s="61" t="s">
        <v>65</v>
      </c>
      <c r="AQ60" s="54"/>
      <c r="AR60" s="61" t="s">
        <v>65</v>
      </c>
      <c r="AS60" s="54"/>
      <c r="AT60" s="64">
        <f>AT61</f>
        <v>1000</v>
      </c>
      <c r="AU60" s="54"/>
      <c r="AV60" s="61" t="s">
        <v>65</v>
      </c>
      <c r="AW60" s="54"/>
    </row>
    <row r="61" spans="1:49" s="32" customFormat="1" ht="21.75">
      <c r="A61" s="40" t="s">
        <v>191</v>
      </c>
      <c r="B61" s="33" t="s">
        <v>171</v>
      </c>
      <c r="C61" s="15" t="s">
        <v>255</v>
      </c>
      <c r="D61" s="39">
        <f>F61</f>
        <v>1000</v>
      </c>
      <c r="E61" s="38" t="s">
        <v>65</v>
      </c>
      <c r="F61" s="39">
        <f>O61</f>
        <v>1000</v>
      </c>
      <c r="G61" s="38" t="s">
        <v>65</v>
      </c>
      <c r="H61" s="38" t="s">
        <v>65</v>
      </c>
      <c r="I61" s="38" t="s">
        <v>65</v>
      </c>
      <c r="J61" s="38" t="s">
        <v>65</v>
      </c>
      <c r="K61" s="38" t="s">
        <v>65</v>
      </c>
      <c r="L61" s="38" t="s">
        <v>65</v>
      </c>
      <c r="M61" s="38" t="s">
        <v>65</v>
      </c>
      <c r="N61" s="38" t="s">
        <v>65</v>
      </c>
      <c r="O61" s="39">
        <v>1000</v>
      </c>
      <c r="P61" s="61" t="s">
        <v>65</v>
      </c>
      <c r="Q61" s="54"/>
      <c r="R61" s="62" t="s">
        <v>191</v>
      </c>
      <c r="S61" s="54"/>
      <c r="T61" s="63" t="s">
        <v>171</v>
      </c>
      <c r="U61" s="54"/>
      <c r="V61" s="63" t="s">
        <v>255</v>
      </c>
      <c r="W61" s="54"/>
      <c r="X61" s="64">
        <f>AB61</f>
        <v>1000</v>
      </c>
      <c r="Y61" s="54"/>
      <c r="Z61" s="61" t="s">
        <v>65</v>
      </c>
      <c r="AA61" s="54"/>
      <c r="AB61" s="64">
        <f>AT61</f>
        <v>1000</v>
      </c>
      <c r="AC61" s="54"/>
      <c r="AD61" s="61" t="s">
        <v>65</v>
      </c>
      <c r="AE61" s="54"/>
      <c r="AF61" s="61" t="s">
        <v>65</v>
      </c>
      <c r="AG61" s="54"/>
      <c r="AH61" s="61" t="s">
        <v>65</v>
      </c>
      <c r="AI61" s="54"/>
      <c r="AJ61" s="61" t="s">
        <v>65</v>
      </c>
      <c r="AK61" s="54"/>
      <c r="AL61" s="61" t="s">
        <v>65</v>
      </c>
      <c r="AM61" s="54"/>
      <c r="AN61" s="61" t="s">
        <v>65</v>
      </c>
      <c r="AO61" s="54"/>
      <c r="AP61" s="61" t="s">
        <v>65</v>
      </c>
      <c r="AQ61" s="54"/>
      <c r="AR61" s="61" t="s">
        <v>65</v>
      </c>
      <c r="AS61" s="54"/>
      <c r="AT61" s="64">
        <v>1000</v>
      </c>
      <c r="AU61" s="54"/>
      <c r="AV61" s="61" t="s">
        <v>65</v>
      </c>
      <c r="AW61" s="54"/>
    </row>
    <row r="62" spans="1:49" s="32" customFormat="1">
      <c r="A62" s="40" t="s">
        <v>256</v>
      </c>
      <c r="B62" s="33" t="s">
        <v>171</v>
      </c>
      <c r="C62" s="15" t="s">
        <v>257</v>
      </c>
      <c r="D62" s="39">
        <f>D63</f>
        <v>247888</v>
      </c>
      <c r="E62" s="38" t="s">
        <v>65</v>
      </c>
      <c r="F62" s="39">
        <f>F63</f>
        <v>247888</v>
      </c>
      <c r="G62" s="38" t="s">
        <v>65</v>
      </c>
      <c r="H62" s="38" t="s">
        <v>65</v>
      </c>
      <c r="I62" s="38" t="s">
        <v>65</v>
      </c>
      <c r="J62" s="38" t="s">
        <v>65</v>
      </c>
      <c r="K62" s="38" t="s">
        <v>65</v>
      </c>
      <c r="L62" s="38" t="s">
        <v>65</v>
      </c>
      <c r="M62" s="38" t="s">
        <v>65</v>
      </c>
      <c r="N62" s="38" t="s">
        <v>65</v>
      </c>
      <c r="O62" s="39">
        <f>O63</f>
        <v>247888</v>
      </c>
      <c r="P62" s="61" t="s">
        <v>65</v>
      </c>
      <c r="Q62" s="54"/>
      <c r="R62" s="62" t="s">
        <v>256</v>
      </c>
      <c r="S62" s="54"/>
      <c r="T62" s="63" t="s">
        <v>171</v>
      </c>
      <c r="U62" s="54"/>
      <c r="V62" s="63" t="s">
        <v>257</v>
      </c>
      <c r="W62" s="54"/>
      <c r="X62" s="64">
        <v>35000</v>
      </c>
      <c r="Y62" s="54"/>
      <c r="Z62" s="61" t="s">
        <v>65</v>
      </c>
      <c r="AA62" s="54"/>
      <c r="AB62" s="64">
        <v>35000</v>
      </c>
      <c r="AC62" s="54"/>
      <c r="AD62" s="61" t="s">
        <v>65</v>
      </c>
      <c r="AE62" s="54"/>
      <c r="AF62" s="61" t="s">
        <v>65</v>
      </c>
      <c r="AG62" s="54"/>
      <c r="AH62" s="61" t="s">
        <v>65</v>
      </c>
      <c r="AI62" s="54"/>
      <c r="AJ62" s="61" t="s">
        <v>65</v>
      </c>
      <c r="AK62" s="54"/>
      <c r="AL62" s="61" t="s">
        <v>65</v>
      </c>
      <c r="AM62" s="54"/>
      <c r="AN62" s="61" t="s">
        <v>65</v>
      </c>
      <c r="AO62" s="54"/>
      <c r="AP62" s="61" t="s">
        <v>65</v>
      </c>
      <c r="AQ62" s="54"/>
      <c r="AR62" s="61" t="s">
        <v>65</v>
      </c>
      <c r="AS62" s="54"/>
      <c r="AT62" s="64">
        <f>AT63</f>
        <v>35000</v>
      </c>
      <c r="AU62" s="54"/>
      <c r="AV62" s="61" t="s">
        <v>65</v>
      </c>
      <c r="AW62" s="54"/>
    </row>
    <row r="63" spans="1:49" s="32" customFormat="1" ht="21.75">
      <c r="A63" s="40" t="s">
        <v>258</v>
      </c>
      <c r="B63" s="33" t="s">
        <v>171</v>
      </c>
      <c r="C63" s="15" t="s">
        <v>259</v>
      </c>
      <c r="D63" s="39">
        <f>D64</f>
        <v>247888</v>
      </c>
      <c r="E63" s="38" t="s">
        <v>65</v>
      </c>
      <c r="F63" s="39">
        <f>F64</f>
        <v>247888</v>
      </c>
      <c r="G63" s="38" t="s">
        <v>65</v>
      </c>
      <c r="H63" s="38" t="s">
        <v>65</v>
      </c>
      <c r="I63" s="38" t="s">
        <v>65</v>
      </c>
      <c r="J63" s="38" t="s">
        <v>65</v>
      </c>
      <c r="K63" s="38" t="s">
        <v>65</v>
      </c>
      <c r="L63" s="38" t="s">
        <v>65</v>
      </c>
      <c r="M63" s="38" t="s">
        <v>65</v>
      </c>
      <c r="N63" s="38" t="s">
        <v>65</v>
      </c>
      <c r="O63" s="39">
        <f>O64</f>
        <v>247888</v>
      </c>
      <c r="P63" s="61" t="s">
        <v>65</v>
      </c>
      <c r="Q63" s="54"/>
      <c r="R63" s="62" t="s">
        <v>258</v>
      </c>
      <c r="S63" s="54"/>
      <c r="T63" s="63" t="s">
        <v>171</v>
      </c>
      <c r="U63" s="54"/>
      <c r="V63" s="63" t="s">
        <v>259</v>
      </c>
      <c r="W63" s="54"/>
      <c r="X63" s="64">
        <v>35000</v>
      </c>
      <c r="Y63" s="54"/>
      <c r="Z63" s="61" t="s">
        <v>65</v>
      </c>
      <c r="AA63" s="54"/>
      <c r="AB63" s="64">
        <v>35000</v>
      </c>
      <c r="AC63" s="54"/>
      <c r="AD63" s="61" t="s">
        <v>65</v>
      </c>
      <c r="AE63" s="54"/>
      <c r="AF63" s="61" t="s">
        <v>65</v>
      </c>
      <c r="AG63" s="54"/>
      <c r="AH63" s="61" t="s">
        <v>65</v>
      </c>
      <c r="AI63" s="54"/>
      <c r="AJ63" s="61" t="s">
        <v>65</v>
      </c>
      <c r="AK63" s="54"/>
      <c r="AL63" s="61" t="s">
        <v>65</v>
      </c>
      <c r="AM63" s="54"/>
      <c r="AN63" s="61" t="s">
        <v>65</v>
      </c>
      <c r="AO63" s="54"/>
      <c r="AP63" s="61" t="s">
        <v>65</v>
      </c>
      <c r="AQ63" s="54"/>
      <c r="AR63" s="61" t="s">
        <v>65</v>
      </c>
      <c r="AS63" s="54"/>
      <c r="AT63" s="64">
        <f>AT64</f>
        <v>35000</v>
      </c>
      <c r="AU63" s="54"/>
      <c r="AV63" s="61" t="s">
        <v>65</v>
      </c>
      <c r="AW63" s="54"/>
    </row>
    <row r="64" spans="1:49" s="32" customFormat="1" ht="42.75">
      <c r="A64" s="40" t="s">
        <v>187</v>
      </c>
      <c r="B64" s="33" t="s">
        <v>171</v>
      </c>
      <c r="C64" s="15" t="s">
        <v>260</v>
      </c>
      <c r="D64" s="39">
        <f>D65</f>
        <v>247888</v>
      </c>
      <c r="E64" s="38" t="s">
        <v>65</v>
      </c>
      <c r="F64" s="39">
        <f>F65</f>
        <v>247888</v>
      </c>
      <c r="G64" s="38" t="s">
        <v>65</v>
      </c>
      <c r="H64" s="38" t="s">
        <v>65</v>
      </c>
      <c r="I64" s="38" t="s">
        <v>65</v>
      </c>
      <c r="J64" s="38" t="s">
        <v>65</v>
      </c>
      <c r="K64" s="38" t="s">
        <v>65</v>
      </c>
      <c r="L64" s="38" t="s">
        <v>65</v>
      </c>
      <c r="M64" s="38" t="s">
        <v>65</v>
      </c>
      <c r="N64" s="38" t="s">
        <v>65</v>
      </c>
      <c r="O64" s="39">
        <f>O65</f>
        <v>247888</v>
      </c>
      <c r="P64" s="61" t="s">
        <v>65</v>
      </c>
      <c r="Q64" s="54"/>
      <c r="R64" s="62" t="s">
        <v>187</v>
      </c>
      <c r="S64" s="54"/>
      <c r="T64" s="63" t="s">
        <v>171</v>
      </c>
      <c r="U64" s="54"/>
      <c r="V64" s="63" t="s">
        <v>260</v>
      </c>
      <c r="W64" s="54"/>
      <c r="X64" s="64">
        <v>35000</v>
      </c>
      <c r="Y64" s="54"/>
      <c r="Z64" s="61" t="s">
        <v>65</v>
      </c>
      <c r="AA64" s="54"/>
      <c r="AB64" s="64">
        <v>35000</v>
      </c>
      <c r="AC64" s="54"/>
      <c r="AD64" s="61" t="s">
        <v>65</v>
      </c>
      <c r="AE64" s="54"/>
      <c r="AF64" s="61" t="s">
        <v>65</v>
      </c>
      <c r="AG64" s="54"/>
      <c r="AH64" s="61" t="s">
        <v>65</v>
      </c>
      <c r="AI64" s="54"/>
      <c r="AJ64" s="61" t="s">
        <v>65</v>
      </c>
      <c r="AK64" s="54"/>
      <c r="AL64" s="61" t="s">
        <v>65</v>
      </c>
      <c r="AM64" s="54"/>
      <c r="AN64" s="61" t="s">
        <v>65</v>
      </c>
      <c r="AO64" s="54"/>
      <c r="AP64" s="61" t="s">
        <v>65</v>
      </c>
      <c r="AQ64" s="54"/>
      <c r="AR64" s="61" t="s">
        <v>65</v>
      </c>
      <c r="AS64" s="54"/>
      <c r="AT64" s="64">
        <f>AT65</f>
        <v>35000</v>
      </c>
      <c r="AU64" s="54"/>
      <c r="AV64" s="61" t="s">
        <v>65</v>
      </c>
      <c r="AW64" s="54"/>
    </row>
    <row r="65" spans="1:49" s="32" customFormat="1" ht="53.25">
      <c r="A65" s="40" t="s">
        <v>189</v>
      </c>
      <c r="B65" s="33" t="s">
        <v>171</v>
      </c>
      <c r="C65" s="15" t="s">
        <v>261</v>
      </c>
      <c r="D65" s="39">
        <f>D66</f>
        <v>247888</v>
      </c>
      <c r="E65" s="38" t="s">
        <v>65</v>
      </c>
      <c r="F65" s="39">
        <f>F66</f>
        <v>247888</v>
      </c>
      <c r="G65" s="38" t="s">
        <v>65</v>
      </c>
      <c r="H65" s="38" t="s">
        <v>65</v>
      </c>
      <c r="I65" s="38" t="s">
        <v>65</v>
      </c>
      <c r="J65" s="38" t="s">
        <v>65</v>
      </c>
      <c r="K65" s="38" t="s">
        <v>65</v>
      </c>
      <c r="L65" s="38" t="s">
        <v>65</v>
      </c>
      <c r="M65" s="38" t="s">
        <v>65</v>
      </c>
      <c r="N65" s="38" t="s">
        <v>65</v>
      </c>
      <c r="O65" s="39">
        <f>O66</f>
        <v>247888</v>
      </c>
      <c r="P65" s="61" t="s">
        <v>65</v>
      </c>
      <c r="Q65" s="54"/>
      <c r="R65" s="62" t="s">
        <v>189</v>
      </c>
      <c r="S65" s="54"/>
      <c r="T65" s="63" t="s">
        <v>171</v>
      </c>
      <c r="U65" s="54"/>
      <c r="V65" s="63" t="s">
        <v>261</v>
      </c>
      <c r="W65" s="54"/>
      <c r="X65" s="64">
        <v>35000</v>
      </c>
      <c r="Y65" s="54"/>
      <c r="Z65" s="61" t="s">
        <v>65</v>
      </c>
      <c r="AA65" s="54"/>
      <c r="AB65" s="64">
        <v>35000</v>
      </c>
      <c r="AC65" s="54"/>
      <c r="AD65" s="61" t="s">
        <v>65</v>
      </c>
      <c r="AE65" s="54"/>
      <c r="AF65" s="61" t="s">
        <v>65</v>
      </c>
      <c r="AG65" s="54"/>
      <c r="AH65" s="61" t="s">
        <v>65</v>
      </c>
      <c r="AI65" s="54"/>
      <c r="AJ65" s="61" t="s">
        <v>65</v>
      </c>
      <c r="AK65" s="54"/>
      <c r="AL65" s="61" t="s">
        <v>65</v>
      </c>
      <c r="AM65" s="54"/>
      <c r="AN65" s="61" t="s">
        <v>65</v>
      </c>
      <c r="AO65" s="54"/>
      <c r="AP65" s="61" t="s">
        <v>65</v>
      </c>
      <c r="AQ65" s="54"/>
      <c r="AR65" s="61" t="s">
        <v>65</v>
      </c>
      <c r="AS65" s="54"/>
      <c r="AT65" s="64">
        <f>AT66</f>
        <v>35000</v>
      </c>
      <c r="AU65" s="54"/>
      <c r="AV65" s="61" t="s">
        <v>65</v>
      </c>
      <c r="AW65" s="54"/>
    </row>
    <row r="66" spans="1:49" s="32" customFormat="1" ht="21.75">
      <c r="A66" s="40" t="s">
        <v>191</v>
      </c>
      <c r="B66" s="33" t="s">
        <v>171</v>
      </c>
      <c r="C66" s="15" t="s">
        <v>262</v>
      </c>
      <c r="D66" s="39">
        <f>F66</f>
        <v>247888</v>
      </c>
      <c r="E66" s="38" t="s">
        <v>65</v>
      </c>
      <c r="F66" s="39">
        <f>O66</f>
        <v>247888</v>
      </c>
      <c r="G66" s="38" t="s">
        <v>65</v>
      </c>
      <c r="H66" s="38" t="s">
        <v>65</v>
      </c>
      <c r="I66" s="38" t="s">
        <v>65</v>
      </c>
      <c r="J66" s="38" t="s">
        <v>65</v>
      </c>
      <c r="K66" s="38" t="s">
        <v>65</v>
      </c>
      <c r="L66" s="38" t="s">
        <v>65</v>
      </c>
      <c r="M66" s="38" t="s">
        <v>65</v>
      </c>
      <c r="N66" s="38" t="s">
        <v>65</v>
      </c>
      <c r="O66" s="39">
        <v>247888</v>
      </c>
      <c r="P66" s="61" t="s">
        <v>65</v>
      </c>
      <c r="Q66" s="54"/>
      <c r="R66" s="62" t="s">
        <v>191</v>
      </c>
      <c r="S66" s="54"/>
      <c r="T66" s="63" t="s">
        <v>171</v>
      </c>
      <c r="U66" s="54"/>
      <c r="V66" s="63" t="s">
        <v>262</v>
      </c>
      <c r="W66" s="54"/>
      <c r="X66" s="64">
        <f>AB66</f>
        <v>35000</v>
      </c>
      <c r="Y66" s="54"/>
      <c r="Z66" s="61" t="s">
        <v>65</v>
      </c>
      <c r="AA66" s="54"/>
      <c r="AB66" s="67">
        <f>AT66</f>
        <v>35000</v>
      </c>
      <c r="AC66" s="54"/>
      <c r="AD66" s="61" t="s">
        <v>65</v>
      </c>
      <c r="AE66" s="54"/>
      <c r="AF66" s="61" t="s">
        <v>65</v>
      </c>
      <c r="AG66" s="54"/>
      <c r="AH66" s="61" t="s">
        <v>65</v>
      </c>
      <c r="AI66" s="54"/>
      <c r="AJ66" s="61" t="s">
        <v>65</v>
      </c>
      <c r="AK66" s="54"/>
      <c r="AL66" s="61" t="s">
        <v>65</v>
      </c>
      <c r="AM66" s="54"/>
      <c r="AN66" s="61" t="s">
        <v>65</v>
      </c>
      <c r="AO66" s="54"/>
      <c r="AP66" s="61" t="s">
        <v>65</v>
      </c>
      <c r="AQ66" s="54"/>
      <c r="AR66" s="61" t="s">
        <v>65</v>
      </c>
      <c r="AS66" s="54"/>
      <c r="AT66" s="64">
        <v>35000</v>
      </c>
      <c r="AU66" s="54"/>
      <c r="AV66" s="61" t="s">
        <v>65</v>
      </c>
      <c r="AW66" s="54"/>
    </row>
    <row r="67" spans="1:49" s="32" customFormat="1" ht="21.75">
      <c r="A67" s="40" t="s">
        <v>263</v>
      </c>
      <c r="B67" s="33" t="s">
        <v>171</v>
      </c>
      <c r="C67" s="15" t="s">
        <v>264</v>
      </c>
      <c r="D67" s="39">
        <f>F67</f>
        <v>2290929</v>
      </c>
      <c r="E67" s="38" t="s">
        <v>65</v>
      </c>
      <c r="F67" s="39">
        <f>O67</f>
        <v>2290929</v>
      </c>
      <c r="G67" s="38" t="s">
        <v>65</v>
      </c>
      <c r="H67" s="38" t="s">
        <v>65</v>
      </c>
      <c r="I67" s="38" t="s">
        <v>65</v>
      </c>
      <c r="J67" s="38" t="s">
        <v>65</v>
      </c>
      <c r="K67" s="38" t="s">
        <v>65</v>
      </c>
      <c r="L67" s="38" t="s">
        <v>65</v>
      </c>
      <c r="M67" s="38" t="s">
        <v>65</v>
      </c>
      <c r="N67" s="38" t="s">
        <v>65</v>
      </c>
      <c r="O67" s="39">
        <f>O68+O72</f>
        <v>2290929</v>
      </c>
      <c r="P67" s="61" t="s">
        <v>65</v>
      </c>
      <c r="Q67" s="54"/>
      <c r="R67" s="62" t="s">
        <v>263</v>
      </c>
      <c r="S67" s="54"/>
      <c r="T67" s="63" t="s">
        <v>171</v>
      </c>
      <c r="U67" s="54"/>
      <c r="V67" s="63" t="s">
        <v>264</v>
      </c>
      <c r="W67" s="54"/>
      <c r="X67" s="64">
        <f>AB67</f>
        <v>1090788.8599999999</v>
      </c>
      <c r="Y67" s="54"/>
      <c r="Z67" s="61" t="s">
        <v>65</v>
      </c>
      <c r="AA67" s="54"/>
      <c r="AB67" s="64">
        <f>AT67</f>
        <v>1090788.8599999999</v>
      </c>
      <c r="AC67" s="54"/>
      <c r="AD67" s="61" t="s">
        <v>65</v>
      </c>
      <c r="AE67" s="54"/>
      <c r="AF67" s="61" t="s">
        <v>65</v>
      </c>
      <c r="AG67" s="54"/>
      <c r="AH67" s="61" t="s">
        <v>65</v>
      </c>
      <c r="AI67" s="54"/>
      <c r="AJ67" s="61" t="s">
        <v>65</v>
      </c>
      <c r="AK67" s="54"/>
      <c r="AL67" s="61" t="s">
        <v>65</v>
      </c>
      <c r="AM67" s="54"/>
      <c r="AN67" s="61" t="s">
        <v>65</v>
      </c>
      <c r="AO67" s="54"/>
      <c r="AP67" s="61" t="s">
        <v>65</v>
      </c>
      <c r="AQ67" s="54"/>
      <c r="AR67" s="61" t="s">
        <v>65</v>
      </c>
      <c r="AS67" s="54"/>
      <c r="AT67" s="64">
        <f>AT68+AT72</f>
        <v>1090788.8599999999</v>
      </c>
      <c r="AU67" s="54"/>
      <c r="AV67" s="61" t="s">
        <v>65</v>
      </c>
      <c r="AW67" s="54"/>
    </row>
    <row r="68" spans="1:49" s="32" customFormat="1">
      <c r="A68" s="40" t="s">
        <v>265</v>
      </c>
      <c r="B68" s="33" t="s">
        <v>171</v>
      </c>
      <c r="C68" s="15" t="s">
        <v>266</v>
      </c>
      <c r="D68" s="39">
        <f>D69</f>
        <v>6000</v>
      </c>
      <c r="E68" s="38" t="s">
        <v>65</v>
      </c>
      <c r="F68" s="39">
        <f>F69</f>
        <v>6000</v>
      </c>
      <c r="G68" s="38" t="s">
        <v>65</v>
      </c>
      <c r="H68" s="38" t="s">
        <v>65</v>
      </c>
      <c r="I68" s="38" t="s">
        <v>65</v>
      </c>
      <c r="J68" s="38" t="s">
        <v>65</v>
      </c>
      <c r="K68" s="38" t="s">
        <v>65</v>
      </c>
      <c r="L68" s="38" t="s">
        <v>65</v>
      </c>
      <c r="M68" s="38" t="s">
        <v>65</v>
      </c>
      <c r="N68" s="38" t="s">
        <v>65</v>
      </c>
      <c r="O68" s="39">
        <f>O69</f>
        <v>6000</v>
      </c>
      <c r="P68" s="61" t="s">
        <v>65</v>
      </c>
      <c r="Q68" s="54"/>
      <c r="R68" s="62" t="s">
        <v>265</v>
      </c>
      <c r="S68" s="54"/>
      <c r="T68" s="63" t="s">
        <v>171</v>
      </c>
      <c r="U68" s="54"/>
      <c r="V68" s="63" t="s">
        <v>266</v>
      </c>
      <c r="W68" s="54"/>
      <c r="X68" s="64">
        <f>X69</f>
        <v>3342.64</v>
      </c>
      <c r="Y68" s="54"/>
      <c r="Z68" s="61" t="s">
        <v>65</v>
      </c>
      <c r="AA68" s="54"/>
      <c r="AB68" s="64">
        <f>AB69</f>
        <v>3342.64</v>
      </c>
      <c r="AC68" s="54"/>
      <c r="AD68" s="61" t="s">
        <v>65</v>
      </c>
      <c r="AE68" s="54"/>
      <c r="AF68" s="61" t="s">
        <v>65</v>
      </c>
      <c r="AG68" s="54"/>
      <c r="AH68" s="61" t="s">
        <v>65</v>
      </c>
      <c r="AI68" s="54"/>
      <c r="AJ68" s="61" t="s">
        <v>65</v>
      </c>
      <c r="AK68" s="54"/>
      <c r="AL68" s="61" t="s">
        <v>65</v>
      </c>
      <c r="AM68" s="54"/>
      <c r="AN68" s="61" t="s">
        <v>65</v>
      </c>
      <c r="AO68" s="54"/>
      <c r="AP68" s="61" t="s">
        <v>65</v>
      </c>
      <c r="AQ68" s="54"/>
      <c r="AR68" s="61" t="s">
        <v>65</v>
      </c>
      <c r="AS68" s="54"/>
      <c r="AT68" s="64">
        <f>AT69</f>
        <v>3342.64</v>
      </c>
      <c r="AU68" s="54"/>
      <c r="AV68" s="61" t="s">
        <v>65</v>
      </c>
      <c r="AW68" s="54"/>
    </row>
    <row r="69" spans="1:49" s="32" customFormat="1" ht="42.75">
      <c r="A69" s="40" t="s">
        <v>187</v>
      </c>
      <c r="B69" s="33" t="s">
        <v>171</v>
      </c>
      <c r="C69" s="15" t="s">
        <v>267</v>
      </c>
      <c r="D69" s="39">
        <f>D70</f>
        <v>6000</v>
      </c>
      <c r="E69" s="38" t="s">
        <v>65</v>
      </c>
      <c r="F69" s="39">
        <f>F70</f>
        <v>6000</v>
      </c>
      <c r="G69" s="38" t="s">
        <v>65</v>
      </c>
      <c r="H69" s="38" t="s">
        <v>65</v>
      </c>
      <c r="I69" s="38" t="s">
        <v>65</v>
      </c>
      <c r="J69" s="38" t="s">
        <v>65</v>
      </c>
      <c r="K69" s="38" t="s">
        <v>65</v>
      </c>
      <c r="L69" s="38" t="s">
        <v>65</v>
      </c>
      <c r="M69" s="38" t="s">
        <v>65</v>
      </c>
      <c r="N69" s="38" t="s">
        <v>65</v>
      </c>
      <c r="O69" s="39">
        <f>O70</f>
        <v>6000</v>
      </c>
      <c r="P69" s="61" t="s">
        <v>65</v>
      </c>
      <c r="Q69" s="54"/>
      <c r="R69" s="62" t="s">
        <v>187</v>
      </c>
      <c r="S69" s="54"/>
      <c r="T69" s="63" t="s">
        <v>171</v>
      </c>
      <c r="U69" s="54"/>
      <c r="V69" s="63" t="s">
        <v>267</v>
      </c>
      <c r="W69" s="54"/>
      <c r="X69" s="64">
        <f>X70</f>
        <v>3342.64</v>
      </c>
      <c r="Y69" s="54"/>
      <c r="Z69" s="61" t="s">
        <v>65</v>
      </c>
      <c r="AA69" s="54"/>
      <c r="AB69" s="64">
        <f>AB70</f>
        <v>3342.64</v>
      </c>
      <c r="AC69" s="54"/>
      <c r="AD69" s="61" t="s">
        <v>65</v>
      </c>
      <c r="AE69" s="54"/>
      <c r="AF69" s="61" t="s">
        <v>65</v>
      </c>
      <c r="AG69" s="54"/>
      <c r="AH69" s="61" t="s">
        <v>65</v>
      </c>
      <c r="AI69" s="54"/>
      <c r="AJ69" s="61" t="s">
        <v>65</v>
      </c>
      <c r="AK69" s="54"/>
      <c r="AL69" s="61" t="s">
        <v>65</v>
      </c>
      <c r="AM69" s="54"/>
      <c r="AN69" s="61" t="s">
        <v>65</v>
      </c>
      <c r="AO69" s="54"/>
      <c r="AP69" s="61" t="s">
        <v>65</v>
      </c>
      <c r="AQ69" s="54"/>
      <c r="AR69" s="61" t="s">
        <v>65</v>
      </c>
      <c r="AS69" s="54"/>
      <c r="AT69" s="64">
        <f>AT70</f>
        <v>3342.64</v>
      </c>
      <c r="AU69" s="54"/>
      <c r="AV69" s="61" t="s">
        <v>65</v>
      </c>
      <c r="AW69" s="54"/>
    </row>
    <row r="70" spans="1:49" s="32" customFormat="1" ht="53.25">
      <c r="A70" s="40" t="s">
        <v>189</v>
      </c>
      <c r="B70" s="33" t="s">
        <v>171</v>
      </c>
      <c r="C70" s="15" t="s">
        <v>268</v>
      </c>
      <c r="D70" s="39">
        <f>D71</f>
        <v>6000</v>
      </c>
      <c r="E70" s="38" t="s">
        <v>65</v>
      </c>
      <c r="F70" s="39">
        <f>F71</f>
        <v>6000</v>
      </c>
      <c r="G70" s="38" t="s">
        <v>65</v>
      </c>
      <c r="H70" s="38" t="s">
        <v>65</v>
      </c>
      <c r="I70" s="38" t="s">
        <v>65</v>
      </c>
      <c r="J70" s="38" t="s">
        <v>65</v>
      </c>
      <c r="K70" s="38" t="s">
        <v>65</v>
      </c>
      <c r="L70" s="38" t="s">
        <v>65</v>
      </c>
      <c r="M70" s="38" t="s">
        <v>65</v>
      </c>
      <c r="N70" s="38" t="s">
        <v>65</v>
      </c>
      <c r="O70" s="39">
        <f>O71</f>
        <v>6000</v>
      </c>
      <c r="P70" s="61" t="s">
        <v>65</v>
      </c>
      <c r="Q70" s="54"/>
      <c r="R70" s="62" t="s">
        <v>189</v>
      </c>
      <c r="S70" s="54"/>
      <c r="T70" s="63" t="s">
        <v>171</v>
      </c>
      <c r="U70" s="54"/>
      <c r="V70" s="63" t="s">
        <v>268</v>
      </c>
      <c r="W70" s="54"/>
      <c r="X70" s="64">
        <f>X71</f>
        <v>3342.64</v>
      </c>
      <c r="Y70" s="54"/>
      <c r="Z70" s="61" t="s">
        <v>65</v>
      </c>
      <c r="AA70" s="54"/>
      <c r="AB70" s="64">
        <f>AB71</f>
        <v>3342.64</v>
      </c>
      <c r="AC70" s="54"/>
      <c r="AD70" s="61" t="s">
        <v>65</v>
      </c>
      <c r="AE70" s="54"/>
      <c r="AF70" s="61" t="s">
        <v>65</v>
      </c>
      <c r="AG70" s="54"/>
      <c r="AH70" s="61" t="s">
        <v>65</v>
      </c>
      <c r="AI70" s="54"/>
      <c r="AJ70" s="61" t="s">
        <v>65</v>
      </c>
      <c r="AK70" s="54"/>
      <c r="AL70" s="61" t="s">
        <v>65</v>
      </c>
      <c r="AM70" s="54"/>
      <c r="AN70" s="61" t="s">
        <v>65</v>
      </c>
      <c r="AO70" s="54"/>
      <c r="AP70" s="61" t="s">
        <v>65</v>
      </c>
      <c r="AQ70" s="54"/>
      <c r="AR70" s="61" t="s">
        <v>65</v>
      </c>
      <c r="AS70" s="54"/>
      <c r="AT70" s="64">
        <f>AT71</f>
        <v>3342.64</v>
      </c>
      <c r="AU70" s="54"/>
      <c r="AV70" s="61" t="s">
        <v>65</v>
      </c>
      <c r="AW70" s="54"/>
    </row>
    <row r="71" spans="1:49" s="32" customFormat="1" ht="21.75">
      <c r="A71" s="40" t="s">
        <v>191</v>
      </c>
      <c r="B71" s="33" t="s">
        <v>171</v>
      </c>
      <c r="C71" s="15" t="s">
        <v>269</v>
      </c>
      <c r="D71" s="39">
        <f>F71</f>
        <v>6000</v>
      </c>
      <c r="E71" s="38" t="s">
        <v>65</v>
      </c>
      <c r="F71" s="39">
        <f>O71</f>
        <v>6000</v>
      </c>
      <c r="G71" s="38" t="s">
        <v>65</v>
      </c>
      <c r="H71" s="38" t="s">
        <v>65</v>
      </c>
      <c r="I71" s="38" t="s">
        <v>65</v>
      </c>
      <c r="J71" s="38" t="s">
        <v>65</v>
      </c>
      <c r="K71" s="38" t="s">
        <v>65</v>
      </c>
      <c r="L71" s="38" t="s">
        <v>65</v>
      </c>
      <c r="M71" s="38" t="s">
        <v>65</v>
      </c>
      <c r="N71" s="38" t="s">
        <v>65</v>
      </c>
      <c r="O71" s="39">
        <v>6000</v>
      </c>
      <c r="P71" s="61" t="s">
        <v>65</v>
      </c>
      <c r="Q71" s="54"/>
      <c r="R71" s="62" t="s">
        <v>191</v>
      </c>
      <c r="S71" s="54"/>
      <c r="T71" s="63" t="s">
        <v>171</v>
      </c>
      <c r="U71" s="54"/>
      <c r="V71" s="63" t="s">
        <v>269</v>
      </c>
      <c r="W71" s="54"/>
      <c r="X71" s="64">
        <f>AB71</f>
        <v>3342.64</v>
      </c>
      <c r="Y71" s="54"/>
      <c r="Z71" s="61" t="s">
        <v>65</v>
      </c>
      <c r="AA71" s="54"/>
      <c r="AB71" s="64">
        <f>AT71</f>
        <v>3342.64</v>
      </c>
      <c r="AC71" s="54"/>
      <c r="AD71" s="61" t="s">
        <v>65</v>
      </c>
      <c r="AE71" s="54"/>
      <c r="AF71" s="61" t="s">
        <v>65</v>
      </c>
      <c r="AG71" s="54"/>
      <c r="AH71" s="61" t="s">
        <v>65</v>
      </c>
      <c r="AI71" s="54"/>
      <c r="AJ71" s="61" t="s">
        <v>65</v>
      </c>
      <c r="AK71" s="54"/>
      <c r="AL71" s="61" t="s">
        <v>65</v>
      </c>
      <c r="AM71" s="54"/>
      <c r="AN71" s="61" t="s">
        <v>65</v>
      </c>
      <c r="AO71" s="54"/>
      <c r="AP71" s="61" t="s">
        <v>65</v>
      </c>
      <c r="AQ71" s="54"/>
      <c r="AR71" s="61" t="s">
        <v>65</v>
      </c>
      <c r="AS71" s="54"/>
      <c r="AT71" s="64">
        <v>3342.64</v>
      </c>
      <c r="AU71" s="54"/>
      <c r="AV71" s="61" t="s">
        <v>65</v>
      </c>
      <c r="AW71" s="54"/>
    </row>
    <row r="72" spans="1:49" s="32" customFormat="1">
      <c r="A72" s="40" t="s">
        <v>270</v>
      </c>
      <c r="B72" s="33" t="s">
        <v>171</v>
      </c>
      <c r="C72" s="15" t="s">
        <v>271</v>
      </c>
      <c r="D72" s="39">
        <f>D73</f>
        <v>2333829</v>
      </c>
      <c r="E72" s="38" t="s">
        <v>65</v>
      </c>
      <c r="F72" s="39">
        <f>F73</f>
        <v>2284929</v>
      </c>
      <c r="G72" s="38" t="s">
        <v>65</v>
      </c>
      <c r="H72" s="38" t="s">
        <v>65</v>
      </c>
      <c r="I72" s="38" t="s">
        <v>65</v>
      </c>
      <c r="J72" s="38" t="s">
        <v>65</v>
      </c>
      <c r="K72" s="38" t="s">
        <v>65</v>
      </c>
      <c r="L72" s="38" t="s">
        <v>65</v>
      </c>
      <c r="M72" s="38" t="s">
        <v>65</v>
      </c>
      <c r="N72" s="38" t="s">
        <v>65</v>
      </c>
      <c r="O72" s="39">
        <f>O73</f>
        <v>2284929</v>
      </c>
      <c r="P72" s="61" t="s">
        <v>65</v>
      </c>
      <c r="Q72" s="54"/>
      <c r="R72" s="62" t="s">
        <v>270</v>
      </c>
      <c r="S72" s="54"/>
      <c r="T72" s="63" t="s">
        <v>171</v>
      </c>
      <c r="U72" s="54"/>
      <c r="V72" s="63" t="s">
        <v>271</v>
      </c>
      <c r="W72" s="54"/>
      <c r="X72" s="64">
        <f>X73</f>
        <v>1087446.22</v>
      </c>
      <c r="Y72" s="54"/>
      <c r="Z72" s="61" t="s">
        <v>65</v>
      </c>
      <c r="AA72" s="54"/>
      <c r="AB72" s="64">
        <f>AB73</f>
        <v>1087446.22</v>
      </c>
      <c r="AC72" s="54"/>
      <c r="AD72" s="61" t="s">
        <v>65</v>
      </c>
      <c r="AE72" s="54"/>
      <c r="AF72" s="61" t="s">
        <v>65</v>
      </c>
      <c r="AG72" s="54"/>
      <c r="AH72" s="61" t="s">
        <v>65</v>
      </c>
      <c r="AI72" s="54"/>
      <c r="AJ72" s="61" t="s">
        <v>65</v>
      </c>
      <c r="AK72" s="54"/>
      <c r="AL72" s="61" t="s">
        <v>65</v>
      </c>
      <c r="AM72" s="54"/>
      <c r="AN72" s="61" t="s">
        <v>65</v>
      </c>
      <c r="AO72" s="54"/>
      <c r="AP72" s="61" t="s">
        <v>65</v>
      </c>
      <c r="AQ72" s="54"/>
      <c r="AR72" s="61" t="s">
        <v>65</v>
      </c>
      <c r="AS72" s="54"/>
      <c r="AT72" s="64">
        <f>AT73</f>
        <v>1087446.22</v>
      </c>
      <c r="AU72" s="54"/>
      <c r="AV72" s="61" t="s">
        <v>65</v>
      </c>
      <c r="AW72" s="54"/>
    </row>
    <row r="73" spans="1:49" s="32" customFormat="1" ht="42.75">
      <c r="A73" s="40" t="s">
        <v>187</v>
      </c>
      <c r="B73" s="33" t="s">
        <v>171</v>
      </c>
      <c r="C73" s="15" t="s">
        <v>272</v>
      </c>
      <c r="D73" s="39">
        <f>D74</f>
        <v>2333829</v>
      </c>
      <c r="E73" s="38" t="s">
        <v>65</v>
      </c>
      <c r="F73" s="39">
        <f>F74</f>
        <v>2284929</v>
      </c>
      <c r="G73" s="38" t="s">
        <v>65</v>
      </c>
      <c r="H73" s="38" t="s">
        <v>65</v>
      </c>
      <c r="I73" s="38" t="s">
        <v>65</v>
      </c>
      <c r="J73" s="38" t="s">
        <v>65</v>
      </c>
      <c r="K73" s="38" t="s">
        <v>65</v>
      </c>
      <c r="L73" s="38" t="s">
        <v>65</v>
      </c>
      <c r="M73" s="38" t="s">
        <v>65</v>
      </c>
      <c r="N73" s="38" t="s">
        <v>65</v>
      </c>
      <c r="O73" s="39">
        <f>O74</f>
        <v>2284929</v>
      </c>
      <c r="P73" s="61" t="s">
        <v>65</v>
      </c>
      <c r="Q73" s="54"/>
      <c r="R73" s="62" t="s">
        <v>187</v>
      </c>
      <c r="S73" s="54"/>
      <c r="T73" s="63" t="s">
        <v>171</v>
      </c>
      <c r="U73" s="54"/>
      <c r="V73" s="63" t="s">
        <v>272</v>
      </c>
      <c r="W73" s="54"/>
      <c r="X73" s="64">
        <f>X74</f>
        <v>1087446.22</v>
      </c>
      <c r="Y73" s="54"/>
      <c r="Z73" s="61" t="s">
        <v>65</v>
      </c>
      <c r="AA73" s="54"/>
      <c r="AB73" s="64">
        <f>AB74</f>
        <v>1087446.22</v>
      </c>
      <c r="AC73" s="54"/>
      <c r="AD73" s="61" t="s">
        <v>65</v>
      </c>
      <c r="AE73" s="54"/>
      <c r="AF73" s="61" t="s">
        <v>65</v>
      </c>
      <c r="AG73" s="54"/>
      <c r="AH73" s="61" t="s">
        <v>65</v>
      </c>
      <c r="AI73" s="54"/>
      <c r="AJ73" s="61" t="s">
        <v>65</v>
      </c>
      <c r="AK73" s="54"/>
      <c r="AL73" s="61" t="s">
        <v>65</v>
      </c>
      <c r="AM73" s="54"/>
      <c r="AN73" s="61" t="s">
        <v>65</v>
      </c>
      <c r="AO73" s="54"/>
      <c r="AP73" s="61" t="s">
        <v>65</v>
      </c>
      <c r="AQ73" s="54"/>
      <c r="AR73" s="61" t="s">
        <v>65</v>
      </c>
      <c r="AS73" s="54"/>
      <c r="AT73" s="64">
        <f>AT74</f>
        <v>1087446.22</v>
      </c>
      <c r="AU73" s="54"/>
      <c r="AV73" s="61" t="s">
        <v>65</v>
      </c>
      <c r="AW73" s="54"/>
    </row>
    <row r="74" spans="1:49" s="32" customFormat="1" ht="53.25">
      <c r="A74" s="40" t="s">
        <v>189</v>
      </c>
      <c r="B74" s="33" t="s">
        <v>171</v>
      </c>
      <c r="C74" s="15" t="s">
        <v>273</v>
      </c>
      <c r="D74" s="39">
        <v>2333829</v>
      </c>
      <c r="E74" s="38" t="s">
        <v>65</v>
      </c>
      <c r="F74" s="39">
        <f>F75</f>
        <v>2284929</v>
      </c>
      <c r="G74" s="38" t="s">
        <v>65</v>
      </c>
      <c r="H74" s="38" t="s">
        <v>65</v>
      </c>
      <c r="I74" s="38" t="s">
        <v>65</v>
      </c>
      <c r="J74" s="38" t="s">
        <v>65</v>
      </c>
      <c r="K74" s="38" t="s">
        <v>65</v>
      </c>
      <c r="L74" s="38" t="s">
        <v>65</v>
      </c>
      <c r="M74" s="38" t="s">
        <v>65</v>
      </c>
      <c r="N74" s="38" t="s">
        <v>65</v>
      </c>
      <c r="O74" s="39">
        <f>O75</f>
        <v>2284929</v>
      </c>
      <c r="P74" s="61" t="s">
        <v>65</v>
      </c>
      <c r="Q74" s="54"/>
      <c r="R74" s="62" t="s">
        <v>189</v>
      </c>
      <c r="S74" s="54"/>
      <c r="T74" s="63" t="s">
        <v>171</v>
      </c>
      <c r="U74" s="54"/>
      <c r="V74" s="63" t="s">
        <v>273</v>
      </c>
      <c r="W74" s="54"/>
      <c r="X74" s="64">
        <f>X75</f>
        <v>1087446.22</v>
      </c>
      <c r="Y74" s="54"/>
      <c r="Z74" s="61" t="s">
        <v>65</v>
      </c>
      <c r="AA74" s="54"/>
      <c r="AB74" s="64">
        <f>AB75</f>
        <v>1087446.22</v>
      </c>
      <c r="AC74" s="54"/>
      <c r="AD74" s="61" t="s">
        <v>65</v>
      </c>
      <c r="AE74" s="54"/>
      <c r="AF74" s="61" t="s">
        <v>65</v>
      </c>
      <c r="AG74" s="54"/>
      <c r="AH74" s="61" t="s">
        <v>65</v>
      </c>
      <c r="AI74" s="54"/>
      <c r="AJ74" s="61" t="s">
        <v>65</v>
      </c>
      <c r="AK74" s="54"/>
      <c r="AL74" s="61" t="s">
        <v>65</v>
      </c>
      <c r="AM74" s="54"/>
      <c r="AN74" s="61" t="s">
        <v>65</v>
      </c>
      <c r="AO74" s="54"/>
      <c r="AP74" s="61" t="s">
        <v>65</v>
      </c>
      <c r="AQ74" s="54"/>
      <c r="AR74" s="61" t="s">
        <v>65</v>
      </c>
      <c r="AS74" s="54"/>
      <c r="AT74" s="64">
        <f>AT75</f>
        <v>1087446.22</v>
      </c>
      <c r="AU74" s="54"/>
      <c r="AV74" s="61" t="s">
        <v>65</v>
      </c>
      <c r="AW74" s="54"/>
    </row>
    <row r="75" spans="1:49" s="32" customFormat="1" ht="21.75">
      <c r="A75" s="40" t="s">
        <v>191</v>
      </c>
      <c r="B75" s="33" t="s">
        <v>171</v>
      </c>
      <c r="C75" s="15" t="s">
        <v>274</v>
      </c>
      <c r="D75" s="39">
        <f>F75</f>
        <v>2284929</v>
      </c>
      <c r="E75" s="38" t="s">
        <v>65</v>
      </c>
      <c r="F75" s="39">
        <f>O75</f>
        <v>2284929</v>
      </c>
      <c r="G75" s="38" t="s">
        <v>65</v>
      </c>
      <c r="H75" s="38" t="s">
        <v>65</v>
      </c>
      <c r="I75" s="38" t="s">
        <v>65</v>
      </c>
      <c r="J75" s="38" t="s">
        <v>65</v>
      </c>
      <c r="K75" s="38" t="s">
        <v>65</v>
      </c>
      <c r="L75" s="38" t="s">
        <v>65</v>
      </c>
      <c r="M75" s="38" t="s">
        <v>65</v>
      </c>
      <c r="N75" s="38" t="s">
        <v>65</v>
      </c>
      <c r="O75" s="39">
        <v>2284929</v>
      </c>
      <c r="P75" s="61" t="s">
        <v>65</v>
      </c>
      <c r="Q75" s="54"/>
      <c r="R75" s="62" t="s">
        <v>191</v>
      </c>
      <c r="S75" s="54"/>
      <c r="T75" s="63" t="s">
        <v>171</v>
      </c>
      <c r="U75" s="54"/>
      <c r="V75" s="63" t="s">
        <v>274</v>
      </c>
      <c r="W75" s="54"/>
      <c r="X75" s="64">
        <f>AB75</f>
        <v>1087446.22</v>
      </c>
      <c r="Y75" s="54"/>
      <c r="Z75" s="61" t="s">
        <v>65</v>
      </c>
      <c r="AA75" s="54"/>
      <c r="AB75" s="64">
        <f>AT75</f>
        <v>1087446.22</v>
      </c>
      <c r="AC75" s="54"/>
      <c r="AD75" s="61" t="s">
        <v>65</v>
      </c>
      <c r="AE75" s="54"/>
      <c r="AF75" s="61" t="s">
        <v>65</v>
      </c>
      <c r="AG75" s="54"/>
      <c r="AH75" s="61" t="s">
        <v>65</v>
      </c>
      <c r="AI75" s="54"/>
      <c r="AJ75" s="61" t="s">
        <v>65</v>
      </c>
      <c r="AK75" s="54"/>
      <c r="AL75" s="61" t="s">
        <v>65</v>
      </c>
      <c r="AM75" s="54"/>
      <c r="AN75" s="61" t="s">
        <v>65</v>
      </c>
      <c r="AO75" s="54"/>
      <c r="AP75" s="61" t="s">
        <v>65</v>
      </c>
      <c r="AQ75" s="54"/>
      <c r="AR75" s="61" t="s">
        <v>65</v>
      </c>
      <c r="AS75" s="54"/>
      <c r="AT75" s="64">
        <v>1087446.22</v>
      </c>
      <c r="AU75" s="54"/>
      <c r="AV75" s="61" t="s">
        <v>65</v>
      </c>
      <c r="AW75" s="54"/>
    </row>
    <row r="76" spans="1:49" s="32" customFormat="1" ht="21.75">
      <c r="A76" s="40" t="s">
        <v>275</v>
      </c>
      <c r="B76" s="33" t="s">
        <v>171</v>
      </c>
      <c r="C76" s="15" t="s">
        <v>276</v>
      </c>
      <c r="D76" s="39">
        <f>D77</f>
        <v>3179190</v>
      </c>
      <c r="E76" s="38" t="s">
        <v>65</v>
      </c>
      <c r="F76" s="39">
        <f>F77</f>
        <v>3179190</v>
      </c>
      <c r="G76" s="38" t="s">
        <v>65</v>
      </c>
      <c r="H76" s="38" t="s">
        <v>65</v>
      </c>
      <c r="I76" s="38" t="s">
        <v>65</v>
      </c>
      <c r="J76" s="38" t="s">
        <v>65</v>
      </c>
      <c r="K76" s="38" t="s">
        <v>65</v>
      </c>
      <c r="L76" s="38" t="s">
        <v>65</v>
      </c>
      <c r="M76" s="38" t="s">
        <v>65</v>
      </c>
      <c r="N76" s="38" t="s">
        <v>65</v>
      </c>
      <c r="O76" s="39">
        <f>O77</f>
        <v>3179190</v>
      </c>
      <c r="P76" s="61" t="s">
        <v>65</v>
      </c>
      <c r="Q76" s="54"/>
      <c r="R76" s="62" t="s">
        <v>275</v>
      </c>
      <c r="S76" s="54"/>
      <c r="T76" s="63" t="s">
        <v>171</v>
      </c>
      <c r="U76" s="54"/>
      <c r="V76" s="63" t="s">
        <v>276</v>
      </c>
      <c r="W76" s="54"/>
      <c r="X76" s="64">
        <f>X77</f>
        <v>1689216</v>
      </c>
      <c r="Y76" s="54"/>
      <c r="Z76" s="61" t="s">
        <v>65</v>
      </c>
      <c r="AA76" s="54"/>
      <c r="AB76" s="64">
        <f>AB77</f>
        <v>1689216</v>
      </c>
      <c r="AC76" s="54"/>
      <c r="AD76" s="61" t="s">
        <v>65</v>
      </c>
      <c r="AE76" s="54"/>
      <c r="AF76" s="61" t="s">
        <v>65</v>
      </c>
      <c r="AG76" s="54"/>
      <c r="AH76" s="61" t="s">
        <v>65</v>
      </c>
      <c r="AI76" s="54"/>
      <c r="AJ76" s="61" t="s">
        <v>65</v>
      </c>
      <c r="AK76" s="54"/>
      <c r="AL76" s="61" t="s">
        <v>65</v>
      </c>
      <c r="AM76" s="54"/>
      <c r="AN76" s="61" t="s">
        <v>65</v>
      </c>
      <c r="AO76" s="54"/>
      <c r="AP76" s="61" t="s">
        <v>65</v>
      </c>
      <c r="AQ76" s="54"/>
      <c r="AR76" s="61" t="s">
        <v>65</v>
      </c>
      <c r="AS76" s="54"/>
      <c r="AT76" s="64">
        <f>AT77</f>
        <v>1689216</v>
      </c>
      <c r="AU76" s="54"/>
      <c r="AV76" s="61" t="s">
        <v>65</v>
      </c>
      <c r="AW76" s="54"/>
    </row>
    <row r="77" spans="1:49" s="32" customFormat="1">
      <c r="A77" s="40" t="s">
        <v>277</v>
      </c>
      <c r="B77" s="33" t="s">
        <v>171</v>
      </c>
      <c r="C77" s="15" t="s">
        <v>278</v>
      </c>
      <c r="D77" s="39">
        <f>D78</f>
        <v>3179190</v>
      </c>
      <c r="E77" s="38" t="s">
        <v>65</v>
      </c>
      <c r="F77" s="39">
        <f>F78</f>
        <v>3179190</v>
      </c>
      <c r="G77" s="38" t="s">
        <v>65</v>
      </c>
      <c r="H77" s="38" t="s">
        <v>65</v>
      </c>
      <c r="I77" s="38" t="s">
        <v>65</v>
      </c>
      <c r="J77" s="38" t="s">
        <v>65</v>
      </c>
      <c r="K77" s="38" t="s">
        <v>65</v>
      </c>
      <c r="L77" s="38" t="s">
        <v>65</v>
      </c>
      <c r="M77" s="38" t="s">
        <v>65</v>
      </c>
      <c r="N77" s="38" t="s">
        <v>65</v>
      </c>
      <c r="O77" s="39">
        <f>O78</f>
        <v>3179190</v>
      </c>
      <c r="P77" s="61" t="s">
        <v>65</v>
      </c>
      <c r="Q77" s="54"/>
      <c r="R77" s="62" t="s">
        <v>277</v>
      </c>
      <c r="S77" s="54"/>
      <c r="T77" s="63" t="s">
        <v>171</v>
      </c>
      <c r="U77" s="54"/>
      <c r="V77" s="63" t="s">
        <v>278</v>
      </c>
      <c r="W77" s="54"/>
      <c r="X77" s="64">
        <f>X78</f>
        <v>1689216</v>
      </c>
      <c r="Y77" s="54"/>
      <c r="Z77" s="61" t="s">
        <v>65</v>
      </c>
      <c r="AA77" s="54"/>
      <c r="AB77" s="64">
        <f>AB78</f>
        <v>1689216</v>
      </c>
      <c r="AC77" s="54"/>
      <c r="AD77" s="61" t="s">
        <v>65</v>
      </c>
      <c r="AE77" s="54"/>
      <c r="AF77" s="61" t="s">
        <v>65</v>
      </c>
      <c r="AG77" s="54"/>
      <c r="AH77" s="61" t="s">
        <v>65</v>
      </c>
      <c r="AI77" s="54"/>
      <c r="AJ77" s="61" t="s">
        <v>65</v>
      </c>
      <c r="AK77" s="54"/>
      <c r="AL77" s="61" t="s">
        <v>65</v>
      </c>
      <c r="AM77" s="54"/>
      <c r="AN77" s="61" t="s">
        <v>65</v>
      </c>
      <c r="AO77" s="54"/>
      <c r="AP77" s="61" t="s">
        <v>65</v>
      </c>
      <c r="AQ77" s="54"/>
      <c r="AR77" s="61" t="s">
        <v>65</v>
      </c>
      <c r="AS77" s="54"/>
      <c r="AT77" s="64">
        <f>AT78</f>
        <v>1689216</v>
      </c>
      <c r="AU77" s="54"/>
      <c r="AV77" s="61" t="s">
        <v>65</v>
      </c>
      <c r="AW77" s="54"/>
    </row>
    <row r="78" spans="1:49" s="32" customFormat="1" ht="53.25">
      <c r="A78" s="40" t="s">
        <v>279</v>
      </c>
      <c r="B78" s="33" t="s">
        <v>171</v>
      </c>
      <c r="C78" s="15" t="s">
        <v>280</v>
      </c>
      <c r="D78" s="39">
        <f>D79</f>
        <v>3179190</v>
      </c>
      <c r="E78" s="38" t="s">
        <v>65</v>
      </c>
      <c r="F78" s="39">
        <f>F79</f>
        <v>3179190</v>
      </c>
      <c r="G78" s="38" t="s">
        <v>65</v>
      </c>
      <c r="H78" s="38" t="s">
        <v>65</v>
      </c>
      <c r="I78" s="38" t="s">
        <v>65</v>
      </c>
      <c r="J78" s="38" t="s">
        <v>65</v>
      </c>
      <c r="K78" s="38" t="s">
        <v>65</v>
      </c>
      <c r="L78" s="38" t="s">
        <v>65</v>
      </c>
      <c r="M78" s="38" t="s">
        <v>65</v>
      </c>
      <c r="N78" s="38" t="s">
        <v>65</v>
      </c>
      <c r="O78" s="39">
        <f>O79</f>
        <v>3179190</v>
      </c>
      <c r="P78" s="61" t="s">
        <v>65</v>
      </c>
      <c r="Q78" s="54"/>
      <c r="R78" s="62" t="s">
        <v>279</v>
      </c>
      <c r="S78" s="54"/>
      <c r="T78" s="63" t="s">
        <v>171</v>
      </c>
      <c r="U78" s="54"/>
      <c r="V78" s="63" t="s">
        <v>280</v>
      </c>
      <c r="W78" s="54"/>
      <c r="X78" s="64">
        <f>X79</f>
        <v>1689216</v>
      </c>
      <c r="Y78" s="54"/>
      <c r="Z78" s="61" t="s">
        <v>65</v>
      </c>
      <c r="AA78" s="54"/>
      <c r="AB78" s="64">
        <f>AB79</f>
        <v>1689216</v>
      </c>
      <c r="AC78" s="54"/>
      <c r="AD78" s="61" t="s">
        <v>65</v>
      </c>
      <c r="AE78" s="54"/>
      <c r="AF78" s="61" t="s">
        <v>65</v>
      </c>
      <c r="AG78" s="54"/>
      <c r="AH78" s="61" t="s">
        <v>65</v>
      </c>
      <c r="AI78" s="54"/>
      <c r="AJ78" s="61" t="s">
        <v>65</v>
      </c>
      <c r="AK78" s="54"/>
      <c r="AL78" s="61" t="s">
        <v>65</v>
      </c>
      <c r="AM78" s="54"/>
      <c r="AN78" s="61" t="s">
        <v>65</v>
      </c>
      <c r="AO78" s="54"/>
      <c r="AP78" s="61" t="s">
        <v>65</v>
      </c>
      <c r="AQ78" s="54"/>
      <c r="AR78" s="61" t="s">
        <v>65</v>
      </c>
      <c r="AS78" s="54"/>
      <c r="AT78" s="64">
        <f>AT79</f>
        <v>1689216</v>
      </c>
      <c r="AU78" s="54"/>
      <c r="AV78" s="61" t="s">
        <v>65</v>
      </c>
      <c r="AW78" s="54"/>
    </row>
    <row r="79" spans="1:49" s="32" customFormat="1" ht="21.75">
      <c r="A79" s="40" t="s">
        <v>281</v>
      </c>
      <c r="B79" s="33" t="s">
        <v>171</v>
      </c>
      <c r="C79" s="15" t="s">
        <v>282</v>
      </c>
      <c r="D79" s="39">
        <f>F79</f>
        <v>3179190</v>
      </c>
      <c r="E79" s="38" t="s">
        <v>65</v>
      </c>
      <c r="F79" s="39">
        <f>O79</f>
        <v>3179190</v>
      </c>
      <c r="G79" s="38" t="s">
        <v>65</v>
      </c>
      <c r="H79" s="38" t="s">
        <v>65</v>
      </c>
      <c r="I79" s="38" t="s">
        <v>65</v>
      </c>
      <c r="J79" s="38" t="s">
        <v>65</v>
      </c>
      <c r="K79" s="38" t="s">
        <v>65</v>
      </c>
      <c r="L79" s="38" t="s">
        <v>65</v>
      </c>
      <c r="M79" s="38" t="s">
        <v>65</v>
      </c>
      <c r="N79" s="38" t="s">
        <v>65</v>
      </c>
      <c r="O79" s="39">
        <f>O80+O81</f>
        <v>3179190</v>
      </c>
      <c r="P79" s="61" t="s">
        <v>65</v>
      </c>
      <c r="Q79" s="54"/>
      <c r="R79" s="62" t="s">
        <v>281</v>
      </c>
      <c r="S79" s="54"/>
      <c r="T79" s="63" t="s">
        <v>171</v>
      </c>
      <c r="U79" s="54"/>
      <c r="V79" s="63" t="s">
        <v>282</v>
      </c>
      <c r="W79" s="54"/>
      <c r="X79" s="64">
        <f>AB79</f>
        <v>1689216</v>
      </c>
      <c r="Y79" s="54"/>
      <c r="Z79" s="61" t="s">
        <v>65</v>
      </c>
      <c r="AA79" s="54"/>
      <c r="AB79" s="64">
        <f>AT79</f>
        <v>1689216</v>
      </c>
      <c r="AC79" s="54"/>
      <c r="AD79" s="61" t="s">
        <v>65</v>
      </c>
      <c r="AE79" s="54"/>
      <c r="AF79" s="61" t="s">
        <v>65</v>
      </c>
      <c r="AG79" s="54"/>
      <c r="AH79" s="61" t="s">
        <v>65</v>
      </c>
      <c r="AI79" s="54"/>
      <c r="AJ79" s="61" t="s">
        <v>65</v>
      </c>
      <c r="AK79" s="54"/>
      <c r="AL79" s="61" t="s">
        <v>65</v>
      </c>
      <c r="AM79" s="54"/>
      <c r="AN79" s="61" t="s">
        <v>65</v>
      </c>
      <c r="AO79" s="54"/>
      <c r="AP79" s="61" t="s">
        <v>65</v>
      </c>
      <c r="AQ79" s="54"/>
      <c r="AR79" s="61" t="s">
        <v>65</v>
      </c>
      <c r="AS79" s="54"/>
      <c r="AT79" s="64">
        <f>AT80+AT81</f>
        <v>1689216</v>
      </c>
      <c r="AU79" s="54"/>
      <c r="AV79" s="61" t="s">
        <v>65</v>
      </c>
      <c r="AW79" s="54"/>
    </row>
    <row r="80" spans="1:49" s="32" customFormat="1" ht="95.25">
      <c r="A80" s="40" t="s">
        <v>283</v>
      </c>
      <c r="B80" s="33" t="s">
        <v>171</v>
      </c>
      <c r="C80" s="15" t="s">
        <v>284</v>
      </c>
      <c r="D80" s="39">
        <f>F80</f>
        <v>2831000</v>
      </c>
      <c r="E80" s="38" t="s">
        <v>65</v>
      </c>
      <c r="F80" s="39">
        <f>O80</f>
        <v>2831000</v>
      </c>
      <c r="G80" s="38" t="s">
        <v>65</v>
      </c>
      <c r="H80" s="38" t="s">
        <v>65</v>
      </c>
      <c r="I80" s="38" t="s">
        <v>65</v>
      </c>
      <c r="J80" s="38" t="s">
        <v>65</v>
      </c>
      <c r="K80" s="38" t="s">
        <v>65</v>
      </c>
      <c r="L80" s="38" t="s">
        <v>65</v>
      </c>
      <c r="M80" s="38" t="s">
        <v>65</v>
      </c>
      <c r="N80" s="38" t="s">
        <v>65</v>
      </c>
      <c r="O80" s="39">
        <v>2831000</v>
      </c>
      <c r="P80" s="61" t="s">
        <v>65</v>
      </c>
      <c r="Q80" s="54"/>
      <c r="R80" s="62" t="s">
        <v>283</v>
      </c>
      <c r="S80" s="54"/>
      <c r="T80" s="63" t="s">
        <v>171</v>
      </c>
      <c r="U80" s="54"/>
      <c r="V80" s="63" t="s">
        <v>284</v>
      </c>
      <c r="W80" s="54"/>
      <c r="X80" s="64">
        <f>AB80</f>
        <v>1663226</v>
      </c>
      <c r="Y80" s="54"/>
      <c r="Z80" s="61" t="s">
        <v>65</v>
      </c>
      <c r="AA80" s="54"/>
      <c r="AB80" s="64">
        <f>AT80</f>
        <v>1663226</v>
      </c>
      <c r="AC80" s="54"/>
      <c r="AD80" s="61" t="s">
        <v>65</v>
      </c>
      <c r="AE80" s="54"/>
      <c r="AF80" s="61" t="s">
        <v>65</v>
      </c>
      <c r="AG80" s="54"/>
      <c r="AH80" s="61" t="s">
        <v>65</v>
      </c>
      <c r="AI80" s="54"/>
      <c r="AJ80" s="61" t="s">
        <v>65</v>
      </c>
      <c r="AK80" s="54"/>
      <c r="AL80" s="61" t="s">
        <v>65</v>
      </c>
      <c r="AM80" s="54"/>
      <c r="AN80" s="61" t="s">
        <v>65</v>
      </c>
      <c r="AO80" s="54"/>
      <c r="AP80" s="61" t="s">
        <v>65</v>
      </c>
      <c r="AQ80" s="54"/>
      <c r="AR80" s="61" t="s">
        <v>65</v>
      </c>
      <c r="AS80" s="54"/>
      <c r="AT80" s="64">
        <v>1663226</v>
      </c>
      <c r="AU80" s="54"/>
      <c r="AV80" s="61" t="s">
        <v>65</v>
      </c>
      <c r="AW80" s="54"/>
    </row>
    <row r="81" spans="1:49" s="32" customFormat="1" ht="32.25">
      <c r="A81" s="40" t="s">
        <v>285</v>
      </c>
      <c r="B81" s="33" t="s">
        <v>171</v>
      </c>
      <c r="C81" s="15" t="s">
        <v>286</v>
      </c>
      <c r="D81" s="39">
        <f>F81</f>
        <v>348190</v>
      </c>
      <c r="E81" s="38" t="s">
        <v>65</v>
      </c>
      <c r="F81" s="42">
        <f>O81</f>
        <v>348190</v>
      </c>
      <c r="G81" s="38" t="s">
        <v>65</v>
      </c>
      <c r="H81" s="38" t="s">
        <v>65</v>
      </c>
      <c r="I81" s="38" t="s">
        <v>65</v>
      </c>
      <c r="J81" s="38" t="s">
        <v>65</v>
      </c>
      <c r="K81" s="38" t="s">
        <v>65</v>
      </c>
      <c r="L81" s="38" t="s">
        <v>65</v>
      </c>
      <c r="M81" s="38" t="s">
        <v>65</v>
      </c>
      <c r="N81" s="38" t="s">
        <v>65</v>
      </c>
      <c r="O81" s="39">
        <v>348190</v>
      </c>
      <c r="P81" s="61" t="s">
        <v>65</v>
      </c>
      <c r="Q81" s="54"/>
      <c r="R81" s="62" t="s">
        <v>285</v>
      </c>
      <c r="S81" s="54"/>
      <c r="T81" s="63" t="s">
        <v>171</v>
      </c>
      <c r="U81" s="54"/>
      <c r="V81" s="63" t="s">
        <v>286</v>
      </c>
      <c r="W81" s="54"/>
      <c r="X81" s="64">
        <f>AB81</f>
        <v>25990</v>
      </c>
      <c r="Y81" s="54"/>
      <c r="Z81" s="61" t="s">
        <v>65</v>
      </c>
      <c r="AA81" s="54"/>
      <c r="AB81" s="64">
        <f>AT81</f>
        <v>25990</v>
      </c>
      <c r="AC81" s="54"/>
      <c r="AD81" s="61" t="s">
        <v>65</v>
      </c>
      <c r="AE81" s="54"/>
      <c r="AF81" s="61" t="s">
        <v>65</v>
      </c>
      <c r="AG81" s="54"/>
      <c r="AH81" s="61" t="s">
        <v>65</v>
      </c>
      <c r="AI81" s="54"/>
      <c r="AJ81" s="61" t="s">
        <v>65</v>
      </c>
      <c r="AK81" s="54"/>
      <c r="AL81" s="61" t="s">
        <v>65</v>
      </c>
      <c r="AM81" s="54"/>
      <c r="AN81" s="61" t="s">
        <v>65</v>
      </c>
      <c r="AO81" s="54"/>
      <c r="AP81" s="61" t="s">
        <v>65</v>
      </c>
      <c r="AQ81" s="54"/>
      <c r="AR81" s="61" t="s">
        <v>65</v>
      </c>
      <c r="AS81" s="54"/>
      <c r="AT81" s="64">
        <v>25990</v>
      </c>
      <c r="AU81" s="54"/>
      <c r="AV81" s="61" t="s">
        <v>65</v>
      </c>
      <c r="AW81" s="54"/>
    </row>
    <row r="82" spans="1:49" s="32" customFormat="1">
      <c r="A82" s="40" t="s">
        <v>287</v>
      </c>
      <c r="B82" s="33" t="s">
        <v>171</v>
      </c>
      <c r="C82" s="15" t="s">
        <v>288</v>
      </c>
      <c r="D82" s="39">
        <f>D83</f>
        <v>60000</v>
      </c>
      <c r="E82" s="38" t="s">
        <v>65</v>
      </c>
      <c r="F82" s="39">
        <f>F83</f>
        <v>60000</v>
      </c>
      <c r="G82" s="38" t="s">
        <v>65</v>
      </c>
      <c r="H82" s="38" t="s">
        <v>65</v>
      </c>
      <c r="I82" s="38" t="s">
        <v>65</v>
      </c>
      <c r="J82" s="38" t="s">
        <v>65</v>
      </c>
      <c r="K82" s="38" t="s">
        <v>65</v>
      </c>
      <c r="L82" s="38" t="s">
        <v>65</v>
      </c>
      <c r="M82" s="38" t="s">
        <v>65</v>
      </c>
      <c r="N82" s="38" t="s">
        <v>65</v>
      </c>
      <c r="O82" s="39">
        <f>O83</f>
        <v>60000</v>
      </c>
      <c r="P82" s="61" t="s">
        <v>65</v>
      </c>
      <c r="Q82" s="54"/>
      <c r="R82" s="62" t="s">
        <v>287</v>
      </c>
      <c r="S82" s="54"/>
      <c r="T82" s="63" t="s">
        <v>171</v>
      </c>
      <c r="U82" s="54"/>
      <c r="V82" s="63" t="s">
        <v>288</v>
      </c>
      <c r="W82" s="54"/>
      <c r="X82" s="64">
        <f>X83</f>
        <v>39863.199999999997</v>
      </c>
      <c r="Y82" s="54"/>
      <c r="Z82" s="61" t="s">
        <v>65</v>
      </c>
      <c r="AA82" s="54"/>
      <c r="AB82" s="64">
        <f>AB83</f>
        <v>39863.199999999997</v>
      </c>
      <c r="AC82" s="54"/>
      <c r="AD82" s="61" t="s">
        <v>65</v>
      </c>
      <c r="AE82" s="54"/>
      <c r="AF82" s="61" t="s">
        <v>65</v>
      </c>
      <c r="AG82" s="54"/>
      <c r="AH82" s="61" t="s">
        <v>65</v>
      </c>
      <c r="AI82" s="54"/>
      <c r="AJ82" s="61" t="s">
        <v>65</v>
      </c>
      <c r="AK82" s="54"/>
      <c r="AL82" s="61" t="s">
        <v>65</v>
      </c>
      <c r="AM82" s="54"/>
      <c r="AN82" s="61" t="s">
        <v>65</v>
      </c>
      <c r="AO82" s="54"/>
      <c r="AP82" s="61" t="s">
        <v>65</v>
      </c>
      <c r="AQ82" s="54"/>
      <c r="AR82" s="61" t="s">
        <v>65</v>
      </c>
      <c r="AS82" s="54"/>
      <c r="AT82" s="64">
        <f>AT83</f>
        <v>39863.199999999997</v>
      </c>
      <c r="AU82" s="54"/>
      <c r="AV82" s="61" t="s">
        <v>65</v>
      </c>
      <c r="AW82" s="54"/>
    </row>
    <row r="83" spans="1:49" s="32" customFormat="1">
      <c r="A83" s="40" t="s">
        <v>289</v>
      </c>
      <c r="B83" s="33" t="s">
        <v>171</v>
      </c>
      <c r="C83" s="15" t="s">
        <v>290</v>
      </c>
      <c r="D83" s="39">
        <f>D84</f>
        <v>60000</v>
      </c>
      <c r="E83" s="38" t="s">
        <v>65</v>
      </c>
      <c r="F83" s="39">
        <f>F84</f>
        <v>60000</v>
      </c>
      <c r="G83" s="38" t="s">
        <v>65</v>
      </c>
      <c r="H83" s="38" t="s">
        <v>65</v>
      </c>
      <c r="I83" s="38" t="s">
        <v>65</v>
      </c>
      <c r="J83" s="38" t="s">
        <v>65</v>
      </c>
      <c r="K83" s="38" t="s">
        <v>65</v>
      </c>
      <c r="L83" s="38" t="s">
        <v>65</v>
      </c>
      <c r="M83" s="38" t="s">
        <v>65</v>
      </c>
      <c r="N83" s="38" t="s">
        <v>65</v>
      </c>
      <c r="O83" s="39">
        <f>O84</f>
        <v>60000</v>
      </c>
      <c r="P83" s="61" t="s">
        <v>65</v>
      </c>
      <c r="Q83" s="54"/>
      <c r="R83" s="62" t="s">
        <v>289</v>
      </c>
      <c r="S83" s="54"/>
      <c r="T83" s="63" t="s">
        <v>171</v>
      </c>
      <c r="U83" s="54"/>
      <c r="V83" s="63" t="s">
        <v>290</v>
      </c>
      <c r="W83" s="54"/>
      <c r="X83" s="64">
        <f>X84</f>
        <v>39863.199999999997</v>
      </c>
      <c r="Y83" s="54"/>
      <c r="Z83" s="61" t="s">
        <v>65</v>
      </c>
      <c r="AA83" s="54"/>
      <c r="AB83" s="64">
        <f>AB84</f>
        <v>39863.199999999997</v>
      </c>
      <c r="AC83" s="54"/>
      <c r="AD83" s="61" t="s">
        <v>65</v>
      </c>
      <c r="AE83" s="54"/>
      <c r="AF83" s="61" t="s">
        <v>65</v>
      </c>
      <c r="AG83" s="54"/>
      <c r="AH83" s="61" t="s">
        <v>65</v>
      </c>
      <c r="AI83" s="54"/>
      <c r="AJ83" s="61" t="s">
        <v>65</v>
      </c>
      <c r="AK83" s="54"/>
      <c r="AL83" s="61" t="s">
        <v>65</v>
      </c>
      <c r="AM83" s="54"/>
      <c r="AN83" s="61" t="s">
        <v>65</v>
      </c>
      <c r="AO83" s="54"/>
      <c r="AP83" s="61" t="s">
        <v>65</v>
      </c>
      <c r="AQ83" s="54"/>
      <c r="AR83" s="61" t="s">
        <v>65</v>
      </c>
      <c r="AS83" s="54"/>
      <c r="AT83" s="64">
        <f>AT84</f>
        <v>39863.199999999997</v>
      </c>
      <c r="AU83" s="54"/>
      <c r="AV83" s="61" t="s">
        <v>65</v>
      </c>
      <c r="AW83" s="54"/>
    </row>
    <row r="84" spans="1:49" s="32" customFormat="1" ht="21.75">
      <c r="A84" s="40" t="s">
        <v>291</v>
      </c>
      <c r="B84" s="33" t="s">
        <v>171</v>
      </c>
      <c r="C84" s="15" t="s">
        <v>292</v>
      </c>
      <c r="D84" s="39">
        <f>D85</f>
        <v>60000</v>
      </c>
      <c r="E84" s="38" t="s">
        <v>65</v>
      </c>
      <c r="F84" s="39">
        <f>F85</f>
        <v>60000</v>
      </c>
      <c r="G84" s="38" t="s">
        <v>65</v>
      </c>
      <c r="H84" s="38" t="s">
        <v>65</v>
      </c>
      <c r="I84" s="38" t="s">
        <v>65</v>
      </c>
      <c r="J84" s="38" t="s">
        <v>65</v>
      </c>
      <c r="K84" s="38" t="s">
        <v>65</v>
      </c>
      <c r="L84" s="38" t="s">
        <v>65</v>
      </c>
      <c r="M84" s="38" t="s">
        <v>65</v>
      </c>
      <c r="N84" s="38" t="s">
        <v>65</v>
      </c>
      <c r="O84" s="39">
        <f>O85</f>
        <v>60000</v>
      </c>
      <c r="P84" s="61" t="s">
        <v>65</v>
      </c>
      <c r="Q84" s="54"/>
      <c r="R84" s="62" t="s">
        <v>291</v>
      </c>
      <c r="S84" s="54"/>
      <c r="T84" s="63" t="s">
        <v>171</v>
      </c>
      <c r="U84" s="54"/>
      <c r="V84" s="63" t="s">
        <v>292</v>
      </c>
      <c r="W84" s="54"/>
      <c r="X84" s="64">
        <f>X85</f>
        <v>39863.199999999997</v>
      </c>
      <c r="Y84" s="54"/>
      <c r="Z84" s="61" t="s">
        <v>65</v>
      </c>
      <c r="AA84" s="54"/>
      <c r="AB84" s="64">
        <f>AB85</f>
        <v>39863.199999999997</v>
      </c>
      <c r="AC84" s="54"/>
      <c r="AD84" s="61" t="s">
        <v>65</v>
      </c>
      <c r="AE84" s="54"/>
      <c r="AF84" s="61" t="s">
        <v>65</v>
      </c>
      <c r="AG84" s="54"/>
      <c r="AH84" s="61" t="s">
        <v>65</v>
      </c>
      <c r="AI84" s="54"/>
      <c r="AJ84" s="61" t="s">
        <v>65</v>
      </c>
      <c r="AK84" s="54"/>
      <c r="AL84" s="61" t="s">
        <v>65</v>
      </c>
      <c r="AM84" s="54"/>
      <c r="AN84" s="61" t="s">
        <v>65</v>
      </c>
      <c r="AO84" s="54"/>
      <c r="AP84" s="61" t="s">
        <v>65</v>
      </c>
      <c r="AQ84" s="54"/>
      <c r="AR84" s="61" t="s">
        <v>65</v>
      </c>
      <c r="AS84" s="54"/>
      <c r="AT84" s="64">
        <f>AT85</f>
        <v>39863.199999999997</v>
      </c>
      <c r="AU84" s="54"/>
      <c r="AV84" s="61" t="s">
        <v>65</v>
      </c>
      <c r="AW84" s="54"/>
    </row>
    <row r="85" spans="1:49" s="32" customFormat="1" ht="32.25">
      <c r="A85" s="40" t="s">
        <v>293</v>
      </c>
      <c r="B85" s="33" t="s">
        <v>171</v>
      </c>
      <c r="C85" s="15" t="s">
        <v>294</v>
      </c>
      <c r="D85" s="39">
        <f>D86</f>
        <v>60000</v>
      </c>
      <c r="E85" s="38" t="s">
        <v>65</v>
      </c>
      <c r="F85" s="39">
        <f>F86</f>
        <v>60000</v>
      </c>
      <c r="G85" s="38" t="s">
        <v>65</v>
      </c>
      <c r="H85" s="38" t="s">
        <v>65</v>
      </c>
      <c r="I85" s="38" t="s">
        <v>65</v>
      </c>
      <c r="J85" s="38" t="s">
        <v>65</v>
      </c>
      <c r="K85" s="38" t="s">
        <v>65</v>
      </c>
      <c r="L85" s="38" t="s">
        <v>65</v>
      </c>
      <c r="M85" s="38" t="s">
        <v>65</v>
      </c>
      <c r="N85" s="38" t="s">
        <v>65</v>
      </c>
      <c r="O85" s="39">
        <f>O86</f>
        <v>60000</v>
      </c>
      <c r="P85" s="61" t="s">
        <v>65</v>
      </c>
      <c r="Q85" s="54"/>
      <c r="R85" s="62" t="s">
        <v>293</v>
      </c>
      <c r="S85" s="54"/>
      <c r="T85" s="63" t="s">
        <v>171</v>
      </c>
      <c r="U85" s="54"/>
      <c r="V85" s="63" t="s">
        <v>294</v>
      </c>
      <c r="W85" s="54"/>
      <c r="X85" s="64">
        <f>X86</f>
        <v>39863.199999999997</v>
      </c>
      <c r="Y85" s="54"/>
      <c r="Z85" s="61" t="s">
        <v>65</v>
      </c>
      <c r="AA85" s="54"/>
      <c r="AB85" s="64">
        <f>AB86</f>
        <v>39863.199999999997</v>
      </c>
      <c r="AC85" s="54"/>
      <c r="AD85" s="61" t="s">
        <v>65</v>
      </c>
      <c r="AE85" s="54"/>
      <c r="AF85" s="61" t="s">
        <v>65</v>
      </c>
      <c r="AG85" s="54"/>
      <c r="AH85" s="61" t="s">
        <v>65</v>
      </c>
      <c r="AI85" s="54"/>
      <c r="AJ85" s="61" t="s">
        <v>65</v>
      </c>
      <c r="AK85" s="54"/>
      <c r="AL85" s="61" t="s">
        <v>65</v>
      </c>
      <c r="AM85" s="54"/>
      <c r="AN85" s="61" t="s">
        <v>65</v>
      </c>
      <c r="AO85" s="54"/>
      <c r="AP85" s="61" t="s">
        <v>65</v>
      </c>
      <c r="AQ85" s="54"/>
      <c r="AR85" s="61" t="s">
        <v>65</v>
      </c>
      <c r="AS85" s="54"/>
      <c r="AT85" s="64">
        <f>AT86</f>
        <v>39863.199999999997</v>
      </c>
      <c r="AU85" s="54"/>
      <c r="AV85" s="61" t="s">
        <v>65</v>
      </c>
      <c r="AW85" s="54"/>
    </row>
    <row r="86" spans="1:49" s="32" customFormat="1" ht="21.75">
      <c r="A86" s="40" t="s">
        <v>295</v>
      </c>
      <c r="B86" s="33" t="s">
        <v>171</v>
      </c>
      <c r="C86" s="15" t="s">
        <v>296</v>
      </c>
      <c r="D86" s="39">
        <f>F86</f>
        <v>60000</v>
      </c>
      <c r="E86" s="38" t="s">
        <v>65</v>
      </c>
      <c r="F86" s="39">
        <f>O86</f>
        <v>60000</v>
      </c>
      <c r="G86" s="38" t="s">
        <v>65</v>
      </c>
      <c r="H86" s="38" t="s">
        <v>65</v>
      </c>
      <c r="I86" s="38" t="s">
        <v>65</v>
      </c>
      <c r="J86" s="38" t="s">
        <v>65</v>
      </c>
      <c r="K86" s="38" t="s">
        <v>65</v>
      </c>
      <c r="L86" s="38" t="s">
        <v>65</v>
      </c>
      <c r="M86" s="38" t="s">
        <v>65</v>
      </c>
      <c r="N86" s="38" t="s">
        <v>65</v>
      </c>
      <c r="O86" s="39">
        <v>60000</v>
      </c>
      <c r="P86" s="61" t="s">
        <v>65</v>
      </c>
      <c r="Q86" s="54"/>
      <c r="R86" s="62" t="s">
        <v>295</v>
      </c>
      <c r="S86" s="54"/>
      <c r="T86" s="63" t="s">
        <v>171</v>
      </c>
      <c r="U86" s="54"/>
      <c r="V86" s="63" t="s">
        <v>296</v>
      </c>
      <c r="W86" s="54"/>
      <c r="X86" s="64">
        <f>AB86</f>
        <v>39863.199999999997</v>
      </c>
      <c r="Y86" s="54"/>
      <c r="Z86" s="61" t="s">
        <v>65</v>
      </c>
      <c r="AA86" s="54"/>
      <c r="AB86" s="64">
        <f>AT86</f>
        <v>39863.199999999997</v>
      </c>
      <c r="AC86" s="54"/>
      <c r="AD86" s="61" t="s">
        <v>65</v>
      </c>
      <c r="AE86" s="54"/>
      <c r="AF86" s="61" t="s">
        <v>65</v>
      </c>
      <c r="AG86" s="54"/>
      <c r="AH86" s="61" t="s">
        <v>65</v>
      </c>
      <c r="AI86" s="54"/>
      <c r="AJ86" s="61" t="s">
        <v>65</v>
      </c>
      <c r="AK86" s="54"/>
      <c r="AL86" s="61" t="s">
        <v>65</v>
      </c>
      <c r="AM86" s="54"/>
      <c r="AN86" s="61" t="s">
        <v>65</v>
      </c>
      <c r="AO86" s="54"/>
      <c r="AP86" s="61" t="s">
        <v>65</v>
      </c>
      <c r="AQ86" s="54"/>
      <c r="AR86" s="61" t="s">
        <v>65</v>
      </c>
      <c r="AS86" s="54"/>
      <c r="AT86" s="64">
        <v>39863.199999999997</v>
      </c>
      <c r="AU86" s="54"/>
      <c r="AV86" s="61" t="s">
        <v>65</v>
      </c>
      <c r="AW86" s="54"/>
    </row>
    <row r="87" spans="1:49" s="32" customFormat="1" ht="21.75">
      <c r="A87" s="40" t="s">
        <v>297</v>
      </c>
      <c r="B87" s="33" t="s">
        <v>171</v>
      </c>
      <c r="C87" s="15" t="s">
        <v>298</v>
      </c>
      <c r="D87" s="39">
        <f>D88</f>
        <v>45504</v>
      </c>
      <c r="E87" s="38" t="s">
        <v>65</v>
      </c>
      <c r="F87" s="39">
        <f>F88</f>
        <v>45504</v>
      </c>
      <c r="G87" s="38" t="s">
        <v>65</v>
      </c>
      <c r="H87" s="38" t="s">
        <v>65</v>
      </c>
      <c r="I87" s="38" t="s">
        <v>65</v>
      </c>
      <c r="J87" s="38" t="s">
        <v>65</v>
      </c>
      <c r="K87" s="38" t="s">
        <v>65</v>
      </c>
      <c r="L87" s="38" t="s">
        <v>65</v>
      </c>
      <c r="M87" s="38" t="s">
        <v>65</v>
      </c>
      <c r="N87" s="38" t="s">
        <v>65</v>
      </c>
      <c r="O87" s="39">
        <f>O88</f>
        <v>45504</v>
      </c>
      <c r="P87" s="61" t="s">
        <v>65</v>
      </c>
      <c r="Q87" s="54"/>
      <c r="R87" s="62" t="s">
        <v>297</v>
      </c>
      <c r="S87" s="54"/>
      <c r="T87" s="63" t="s">
        <v>171</v>
      </c>
      <c r="U87" s="54"/>
      <c r="V87" s="63" t="s">
        <v>298</v>
      </c>
      <c r="W87" s="54"/>
      <c r="X87" s="64">
        <f>X88</f>
        <v>24794</v>
      </c>
      <c r="Y87" s="54"/>
      <c r="Z87" s="61" t="s">
        <v>65</v>
      </c>
      <c r="AA87" s="54"/>
      <c r="AB87" s="64">
        <f>AB88</f>
        <v>24794</v>
      </c>
      <c r="AC87" s="54"/>
      <c r="AD87" s="61" t="s">
        <v>65</v>
      </c>
      <c r="AE87" s="54"/>
      <c r="AF87" s="61" t="s">
        <v>65</v>
      </c>
      <c r="AG87" s="54"/>
      <c r="AH87" s="61" t="s">
        <v>65</v>
      </c>
      <c r="AI87" s="54"/>
      <c r="AJ87" s="61" t="s">
        <v>65</v>
      </c>
      <c r="AK87" s="54"/>
      <c r="AL87" s="61" t="s">
        <v>65</v>
      </c>
      <c r="AM87" s="54"/>
      <c r="AN87" s="61" t="s">
        <v>65</v>
      </c>
      <c r="AO87" s="54"/>
      <c r="AP87" s="61" t="s">
        <v>65</v>
      </c>
      <c r="AQ87" s="54"/>
      <c r="AR87" s="61" t="s">
        <v>65</v>
      </c>
      <c r="AS87" s="54"/>
      <c r="AT87" s="64">
        <f>AT88</f>
        <v>24794</v>
      </c>
      <c r="AU87" s="54"/>
      <c r="AV87" s="61" t="s">
        <v>65</v>
      </c>
      <c r="AW87" s="54"/>
    </row>
    <row r="88" spans="1:49" s="32" customFormat="1">
      <c r="A88" s="40" t="s">
        <v>299</v>
      </c>
      <c r="B88" s="33" t="s">
        <v>171</v>
      </c>
      <c r="C88" s="15" t="s">
        <v>300</v>
      </c>
      <c r="D88" s="39">
        <f>D89</f>
        <v>45504</v>
      </c>
      <c r="E88" s="38" t="s">
        <v>65</v>
      </c>
      <c r="F88" s="39">
        <f>F89</f>
        <v>45504</v>
      </c>
      <c r="G88" s="38" t="s">
        <v>65</v>
      </c>
      <c r="H88" s="38" t="s">
        <v>65</v>
      </c>
      <c r="I88" s="38" t="s">
        <v>65</v>
      </c>
      <c r="J88" s="38" t="s">
        <v>65</v>
      </c>
      <c r="K88" s="38" t="s">
        <v>65</v>
      </c>
      <c r="L88" s="38" t="s">
        <v>65</v>
      </c>
      <c r="M88" s="38" t="s">
        <v>65</v>
      </c>
      <c r="N88" s="38" t="s">
        <v>65</v>
      </c>
      <c r="O88" s="39">
        <f>O89</f>
        <v>45504</v>
      </c>
      <c r="P88" s="61" t="s">
        <v>65</v>
      </c>
      <c r="Q88" s="54"/>
      <c r="R88" s="62" t="s">
        <v>299</v>
      </c>
      <c r="S88" s="54"/>
      <c r="T88" s="63" t="s">
        <v>171</v>
      </c>
      <c r="U88" s="54"/>
      <c r="V88" s="63" t="s">
        <v>300</v>
      </c>
      <c r="W88" s="54"/>
      <c r="X88" s="64">
        <f>X89</f>
        <v>24794</v>
      </c>
      <c r="Y88" s="54"/>
      <c r="Z88" s="61" t="s">
        <v>65</v>
      </c>
      <c r="AA88" s="54"/>
      <c r="AB88" s="64">
        <f>AB89</f>
        <v>24794</v>
      </c>
      <c r="AC88" s="54"/>
      <c r="AD88" s="61" t="s">
        <v>65</v>
      </c>
      <c r="AE88" s="54"/>
      <c r="AF88" s="61" t="s">
        <v>65</v>
      </c>
      <c r="AG88" s="54"/>
      <c r="AH88" s="61" t="s">
        <v>65</v>
      </c>
      <c r="AI88" s="54"/>
      <c r="AJ88" s="61" t="s">
        <v>65</v>
      </c>
      <c r="AK88" s="54"/>
      <c r="AL88" s="61" t="s">
        <v>65</v>
      </c>
      <c r="AM88" s="54"/>
      <c r="AN88" s="61" t="s">
        <v>65</v>
      </c>
      <c r="AO88" s="54"/>
      <c r="AP88" s="61" t="s">
        <v>65</v>
      </c>
      <c r="AQ88" s="54"/>
      <c r="AR88" s="61" t="s">
        <v>65</v>
      </c>
      <c r="AS88" s="54"/>
      <c r="AT88" s="64">
        <f>AT89</f>
        <v>24794</v>
      </c>
      <c r="AU88" s="54"/>
      <c r="AV88" s="61" t="s">
        <v>65</v>
      </c>
      <c r="AW88" s="54"/>
    </row>
    <row r="89" spans="1:49" s="32" customFormat="1" ht="42.75">
      <c r="A89" s="40" t="s">
        <v>187</v>
      </c>
      <c r="B89" s="33" t="s">
        <v>171</v>
      </c>
      <c r="C89" s="15" t="s">
        <v>301</v>
      </c>
      <c r="D89" s="39">
        <f>D90</f>
        <v>45504</v>
      </c>
      <c r="E89" s="38" t="s">
        <v>65</v>
      </c>
      <c r="F89" s="39">
        <f>F90</f>
        <v>45504</v>
      </c>
      <c r="G89" s="38" t="s">
        <v>65</v>
      </c>
      <c r="H89" s="38" t="s">
        <v>65</v>
      </c>
      <c r="I89" s="38" t="s">
        <v>65</v>
      </c>
      <c r="J89" s="38" t="s">
        <v>65</v>
      </c>
      <c r="K89" s="38" t="s">
        <v>65</v>
      </c>
      <c r="L89" s="38" t="s">
        <v>65</v>
      </c>
      <c r="M89" s="38" t="s">
        <v>65</v>
      </c>
      <c r="N89" s="38" t="s">
        <v>65</v>
      </c>
      <c r="O89" s="39">
        <f>O90</f>
        <v>45504</v>
      </c>
      <c r="P89" s="61" t="s">
        <v>65</v>
      </c>
      <c r="Q89" s="54"/>
      <c r="R89" s="62" t="s">
        <v>187</v>
      </c>
      <c r="S89" s="54"/>
      <c r="T89" s="63" t="s">
        <v>171</v>
      </c>
      <c r="U89" s="54"/>
      <c r="V89" s="63" t="s">
        <v>301</v>
      </c>
      <c r="W89" s="54"/>
      <c r="X89" s="64">
        <f>X90</f>
        <v>24794</v>
      </c>
      <c r="Y89" s="54"/>
      <c r="Z89" s="61" t="s">
        <v>65</v>
      </c>
      <c r="AA89" s="54"/>
      <c r="AB89" s="64">
        <f>AB90</f>
        <v>24794</v>
      </c>
      <c r="AC89" s="54"/>
      <c r="AD89" s="61" t="s">
        <v>65</v>
      </c>
      <c r="AE89" s="54"/>
      <c r="AF89" s="61" t="s">
        <v>65</v>
      </c>
      <c r="AG89" s="54"/>
      <c r="AH89" s="61" t="s">
        <v>65</v>
      </c>
      <c r="AI89" s="54"/>
      <c r="AJ89" s="61" t="s">
        <v>65</v>
      </c>
      <c r="AK89" s="54"/>
      <c r="AL89" s="61" t="s">
        <v>65</v>
      </c>
      <c r="AM89" s="54"/>
      <c r="AN89" s="61" t="s">
        <v>65</v>
      </c>
      <c r="AO89" s="54"/>
      <c r="AP89" s="61" t="s">
        <v>65</v>
      </c>
      <c r="AQ89" s="54"/>
      <c r="AR89" s="61" t="s">
        <v>65</v>
      </c>
      <c r="AS89" s="54"/>
      <c r="AT89" s="64">
        <f>AT90</f>
        <v>24794</v>
      </c>
      <c r="AU89" s="54"/>
      <c r="AV89" s="61" t="s">
        <v>65</v>
      </c>
      <c r="AW89" s="54"/>
    </row>
    <row r="90" spans="1:49" s="32" customFormat="1" ht="53.25">
      <c r="A90" s="40" t="s">
        <v>189</v>
      </c>
      <c r="B90" s="33" t="s">
        <v>171</v>
      </c>
      <c r="C90" s="15" t="s">
        <v>302</v>
      </c>
      <c r="D90" s="39">
        <f>D91</f>
        <v>45504</v>
      </c>
      <c r="E90" s="38" t="s">
        <v>65</v>
      </c>
      <c r="F90" s="39">
        <f>F91</f>
        <v>45504</v>
      </c>
      <c r="G90" s="38" t="s">
        <v>65</v>
      </c>
      <c r="H90" s="38" t="s">
        <v>65</v>
      </c>
      <c r="I90" s="38" t="s">
        <v>65</v>
      </c>
      <c r="J90" s="38" t="s">
        <v>65</v>
      </c>
      <c r="K90" s="38" t="s">
        <v>65</v>
      </c>
      <c r="L90" s="38" t="s">
        <v>65</v>
      </c>
      <c r="M90" s="38" t="s">
        <v>65</v>
      </c>
      <c r="N90" s="38" t="s">
        <v>65</v>
      </c>
      <c r="O90" s="39">
        <f>O91</f>
        <v>45504</v>
      </c>
      <c r="P90" s="61" t="s">
        <v>65</v>
      </c>
      <c r="Q90" s="54"/>
      <c r="R90" s="62" t="s">
        <v>189</v>
      </c>
      <c r="S90" s="54"/>
      <c r="T90" s="63" t="s">
        <v>171</v>
      </c>
      <c r="U90" s="54"/>
      <c r="V90" s="63" t="s">
        <v>302</v>
      </c>
      <c r="W90" s="54"/>
      <c r="X90" s="64">
        <f>AB90</f>
        <v>24794</v>
      </c>
      <c r="Y90" s="54"/>
      <c r="Z90" s="61" t="s">
        <v>65</v>
      </c>
      <c r="AA90" s="54"/>
      <c r="AB90" s="64">
        <f>AT90</f>
        <v>24794</v>
      </c>
      <c r="AC90" s="54"/>
      <c r="AD90" s="61" t="s">
        <v>65</v>
      </c>
      <c r="AE90" s="54"/>
      <c r="AF90" s="61" t="s">
        <v>65</v>
      </c>
      <c r="AG90" s="54"/>
      <c r="AH90" s="61" t="s">
        <v>65</v>
      </c>
      <c r="AI90" s="54"/>
      <c r="AJ90" s="61" t="s">
        <v>65</v>
      </c>
      <c r="AK90" s="54"/>
      <c r="AL90" s="61" t="s">
        <v>65</v>
      </c>
      <c r="AM90" s="54"/>
      <c r="AN90" s="61" t="s">
        <v>65</v>
      </c>
      <c r="AO90" s="54"/>
      <c r="AP90" s="61" t="s">
        <v>65</v>
      </c>
      <c r="AQ90" s="54"/>
      <c r="AR90" s="61" t="s">
        <v>65</v>
      </c>
      <c r="AS90" s="54"/>
      <c r="AT90" s="64">
        <f>AT91</f>
        <v>24794</v>
      </c>
      <c r="AU90" s="54"/>
      <c r="AV90" s="61" t="s">
        <v>65</v>
      </c>
      <c r="AW90" s="54"/>
    </row>
    <row r="91" spans="1:49" s="32" customFormat="1" ht="21.75">
      <c r="A91" s="40" t="s">
        <v>191</v>
      </c>
      <c r="B91" s="33" t="s">
        <v>171</v>
      </c>
      <c r="C91" s="15" t="s">
        <v>303</v>
      </c>
      <c r="D91" s="39">
        <f>F91</f>
        <v>45504</v>
      </c>
      <c r="E91" s="38" t="s">
        <v>65</v>
      </c>
      <c r="F91" s="39">
        <f>O91</f>
        <v>45504</v>
      </c>
      <c r="G91" s="38" t="s">
        <v>65</v>
      </c>
      <c r="H91" s="38" t="s">
        <v>65</v>
      </c>
      <c r="I91" s="38" t="s">
        <v>65</v>
      </c>
      <c r="J91" s="38" t="s">
        <v>65</v>
      </c>
      <c r="K91" s="38" t="s">
        <v>65</v>
      </c>
      <c r="L91" s="38" t="s">
        <v>65</v>
      </c>
      <c r="M91" s="38" t="s">
        <v>65</v>
      </c>
      <c r="N91" s="38" t="s">
        <v>65</v>
      </c>
      <c r="O91" s="39">
        <v>45504</v>
      </c>
      <c r="P91" s="61" t="s">
        <v>65</v>
      </c>
      <c r="Q91" s="54"/>
      <c r="R91" s="62" t="s">
        <v>191</v>
      </c>
      <c r="S91" s="54"/>
      <c r="T91" s="63" t="s">
        <v>171</v>
      </c>
      <c r="U91" s="54"/>
      <c r="V91" s="63" t="s">
        <v>303</v>
      </c>
      <c r="W91" s="54"/>
      <c r="X91" s="64">
        <v>29878</v>
      </c>
      <c r="Y91" s="54"/>
      <c r="Z91" s="61" t="s">
        <v>65</v>
      </c>
      <c r="AA91" s="54"/>
      <c r="AB91" s="64">
        <v>29878</v>
      </c>
      <c r="AC91" s="54"/>
      <c r="AD91" s="61" t="s">
        <v>65</v>
      </c>
      <c r="AE91" s="54"/>
      <c r="AF91" s="61" t="s">
        <v>65</v>
      </c>
      <c r="AG91" s="54"/>
      <c r="AH91" s="61" t="s">
        <v>65</v>
      </c>
      <c r="AI91" s="54"/>
      <c r="AJ91" s="61" t="s">
        <v>65</v>
      </c>
      <c r="AK91" s="54"/>
      <c r="AL91" s="61" t="s">
        <v>65</v>
      </c>
      <c r="AM91" s="54"/>
      <c r="AN91" s="61" t="s">
        <v>65</v>
      </c>
      <c r="AO91" s="54"/>
      <c r="AP91" s="61" t="s">
        <v>65</v>
      </c>
      <c r="AQ91" s="54"/>
      <c r="AR91" s="61" t="s">
        <v>65</v>
      </c>
      <c r="AS91" s="54"/>
      <c r="AT91" s="64">
        <v>24794</v>
      </c>
      <c r="AU91" s="54"/>
      <c r="AV91" s="61" t="s">
        <v>65</v>
      </c>
      <c r="AW91" s="54"/>
    </row>
    <row r="92" spans="1:49" s="32" customFormat="1">
      <c r="A92" s="69" t="s">
        <v>304</v>
      </c>
      <c r="B92" s="56">
        <v>450</v>
      </c>
      <c r="C92" s="73" t="s">
        <v>64</v>
      </c>
      <c r="D92" s="72">
        <f>F92</f>
        <v>-1247747.3700000001</v>
      </c>
      <c r="E92" s="68" t="s">
        <v>65</v>
      </c>
      <c r="F92" s="72">
        <v>-1247747.3700000001</v>
      </c>
      <c r="G92" s="72">
        <v>513629</v>
      </c>
      <c r="H92" s="68" t="s">
        <v>65</v>
      </c>
      <c r="I92" s="68" t="s">
        <v>65</v>
      </c>
      <c r="J92" s="68" t="s">
        <v>65</v>
      </c>
      <c r="K92" s="68" t="s">
        <v>65</v>
      </c>
      <c r="L92" s="68" t="s">
        <v>65</v>
      </c>
      <c r="M92" s="68" t="s">
        <v>65</v>
      </c>
      <c r="N92" s="68" t="s">
        <v>65</v>
      </c>
      <c r="O92" s="72">
        <v>-734118.37</v>
      </c>
      <c r="P92" s="68" t="s">
        <v>65</v>
      </c>
      <c r="Q92" s="69" t="s">
        <v>305</v>
      </c>
      <c r="R92" s="74"/>
      <c r="S92" s="70">
        <v>450</v>
      </c>
      <c r="T92" s="74"/>
      <c r="U92" s="70" t="s">
        <v>64</v>
      </c>
      <c r="V92" s="74"/>
      <c r="W92" s="72">
        <f>AA92</f>
        <v>516432.95</v>
      </c>
      <c r="X92" s="74"/>
      <c r="Y92" s="68" t="s">
        <v>65</v>
      </c>
      <c r="Z92" s="74"/>
      <c r="AA92" s="72">
        <v>516432.95</v>
      </c>
      <c r="AB92" s="74"/>
      <c r="AC92" s="72">
        <v>353117.41</v>
      </c>
      <c r="AD92" s="74"/>
      <c r="AE92" s="68" t="s">
        <v>65</v>
      </c>
      <c r="AF92" s="74"/>
      <c r="AG92" s="68" t="s">
        <v>65</v>
      </c>
      <c r="AH92" s="74"/>
      <c r="AI92" s="68" t="s">
        <v>65</v>
      </c>
      <c r="AJ92" s="74"/>
      <c r="AK92" s="68" t="s">
        <v>65</v>
      </c>
      <c r="AL92" s="74"/>
      <c r="AM92" s="68" t="s">
        <v>65</v>
      </c>
      <c r="AN92" s="74"/>
      <c r="AO92" s="68" t="s">
        <v>65</v>
      </c>
      <c r="AP92" s="74"/>
      <c r="AQ92" s="68" t="s">
        <v>65</v>
      </c>
      <c r="AR92" s="74"/>
      <c r="AS92" s="72">
        <v>869550.36</v>
      </c>
      <c r="AT92" s="74"/>
      <c r="AU92" s="68" t="s">
        <v>65</v>
      </c>
      <c r="AV92" s="74"/>
    </row>
    <row r="93" spans="1:49" s="32" customFormat="1">
      <c r="A93" s="71"/>
      <c r="B93" s="71"/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5"/>
      <c r="R93" s="57"/>
      <c r="S93" s="75"/>
      <c r="T93" s="57"/>
      <c r="U93" s="75"/>
      <c r="V93" s="57"/>
      <c r="W93" s="75"/>
      <c r="X93" s="57"/>
      <c r="Y93" s="75"/>
      <c r="Z93" s="57"/>
      <c r="AA93" s="75"/>
      <c r="AB93" s="57"/>
      <c r="AC93" s="75"/>
      <c r="AD93" s="57"/>
      <c r="AE93" s="75"/>
      <c r="AF93" s="57"/>
      <c r="AG93" s="75"/>
      <c r="AH93" s="57"/>
      <c r="AI93" s="75"/>
      <c r="AJ93" s="57"/>
      <c r="AK93" s="75"/>
      <c r="AL93" s="57"/>
      <c r="AM93" s="75"/>
      <c r="AN93" s="57"/>
      <c r="AO93" s="75"/>
      <c r="AP93" s="57"/>
      <c r="AQ93" s="75"/>
      <c r="AR93" s="57"/>
      <c r="AS93" s="75"/>
      <c r="AT93" s="57"/>
      <c r="AU93" s="75"/>
      <c r="AV93" s="57"/>
    </row>
    <row r="94" spans="1:49" s="32" customFormat="1"/>
    <row r="95" spans="1:49" s="32" customFormat="1"/>
    <row r="96" spans="1:49" s="32" customFormat="1"/>
  </sheetData>
  <mergeCells count="1538">
    <mergeCell ref="AS92:AT93"/>
    <mergeCell ref="AU92:AV93"/>
    <mergeCell ref="AI92:AJ93"/>
    <mergeCell ref="AK92:AL93"/>
    <mergeCell ref="AM92:AN93"/>
    <mergeCell ref="AO92:AP93"/>
    <mergeCell ref="AQ92:AR93"/>
    <mergeCell ref="Y92:Z93"/>
    <mergeCell ref="AA92:AB93"/>
    <mergeCell ref="AC92:AD93"/>
    <mergeCell ref="AE92:AF93"/>
    <mergeCell ref="AG92:AH93"/>
    <mergeCell ref="P92:P93"/>
    <mergeCell ref="Q92:R93"/>
    <mergeCell ref="S92:T93"/>
    <mergeCell ref="U92:V93"/>
    <mergeCell ref="W92:X93"/>
    <mergeCell ref="K92:K93"/>
    <mergeCell ref="L92:L93"/>
    <mergeCell ref="M92:M93"/>
    <mergeCell ref="N92:N93"/>
    <mergeCell ref="O92:O93"/>
    <mergeCell ref="F92:F93"/>
    <mergeCell ref="G92:G93"/>
    <mergeCell ref="H92:H93"/>
    <mergeCell ref="I92:I93"/>
    <mergeCell ref="J92:J93"/>
    <mergeCell ref="A92:A93"/>
    <mergeCell ref="B92:B93"/>
    <mergeCell ref="C92:C93"/>
    <mergeCell ref="D92:D93"/>
    <mergeCell ref="E92:E93"/>
    <mergeCell ref="AN91:AO91"/>
    <mergeCell ref="AP91:AQ91"/>
    <mergeCell ref="AR91:AS91"/>
    <mergeCell ref="AT91:AU91"/>
    <mergeCell ref="AV91:AW91"/>
    <mergeCell ref="AP90:AQ90"/>
    <mergeCell ref="AR90:AS90"/>
    <mergeCell ref="AT90:AU90"/>
    <mergeCell ref="AV90:AW90"/>
    <mergeCell ref="P91:Q91"/>
    <mergeCell ref="R91:S91"/>
    <mergeCell ref="T91:U91"/>
    <mergeCell ref="V91:W91"/>
    <mergeCell ref="X91:Y91"/>
    <mergeCell ref="Z91:AA91"/>
    <mergeCell ref="AB91:AC91"/>
    <mergeCell ref="AD91:AE91"/>
    <mergeCell ref="AF91:AG91"/>
    <mergeCell ref="AH91:AI91"/>
    <mergeCell ref="AJ91:AK91"/>
    <mergeCell ref="AL91:AM91"/>
    <mergeCell ref="AR89:AS89"/>
    <mergeCell ref="AT89:AU89"/>
    <mergeCell ref="AV89:AW89"/>
    <mergeCell ref="P90:Q90"/>
    <mergeCell ref="R90:S90"/>
    <mergeCell ref="T90:U90"/>
    <mergeCell ref="V90:W90"/>
    <mergeCell ref="X90:Y90"/>
    <mergeCell ref="Z90:AA90"/>
    <mergeCell ref="AB90:AC90"/>
    <mergeCell ref="AD90:AE90"/>
    <mergeCell ref="AF90:AG90"/>
    <mergeCell ref="AH90:AI90"/>
    <mergeCell ref="AJ90:AK90"/>
    <mergeCell ref="AL90:AM90"/>
    <mergeCell ref="AN90:AO90"/>
    <mergeCell ref="AT88:AU88"/>
    <mergeCell ref="AV88:AW88"/>
    <mergeCell ref="P89:Q89"/>
    <mergeCell ref="R89:S89"/>
    <mergeCell ref="T89:U89"/>
    <mergeCell ref="V89:W89"/>
    <mergeCell ref="X89:Y89"/>
    <mergeCell ref="Z89:AA89"/>
    <mergeCell ref="AB89:AC89"/>
    <mergeCell ref="AD89:AE89"/>
    <mergeCell ref="AF89:AG89"/>
    <mergeCell ref="AH89:AI89"/>
    <mergeCell ref="AJ89:AK89"/>
    <mergeCell ref="AL89:AM89"/>
    <mergeCell ref="AN89:AO89"/>
    <mergeCell ref="AP89:AQ89"/>
    <mergeCell ref="AJ88:AK88"/>
    <mergeCell ref="AL88:AM88"/>
    <mergeCell ref="AN88:AO88"/>
    <mergeCell ref="AP88:AQ88"/>
    <mergeCell ref="AR88:AS88"/>
    <mergeCell ref="Z88:AA88"/>
    <mergeCell ref="AB88:AC88"/>
    <mergeCell ref="AD88:AE88"/>
    <mergeCell ref="AF88:AG88"/>
    <mergeCell ref="AH88:AI88"/>
    <mergeCell ref="P88:Q88"/>
    <mergeCell ref="R88:S88"/>
    <mergeCell ref="T88:U88"/>
    <mergeCell ref="V88:W88"/>
    <mergeCell ref="X88:Y88"/>
    <mergeCell ref="AN87:AO87"/>
    <mergeCell ref="AP87:AQ87"/>
    <mergeCell ref="AR87:AS87"/>
    <mergeCell ref="AT87:AU87"/>
    <mergeCell ref="AV87:AW87"/>
    <mergeCell ref="AP86:AQ86"/>
    <mergeCell ref="AR86:AS86"/>
    <mergeCell ref="AT86:AU86"/>
    <mergeCell ref="AV86:AW86"/>
    <mergeCell ref="P87:Q87"/>
    <mergeCell ref="R87:S87"/>
    <mergeCell ref="T87:U87"/>
    <mergeCell ref="V87:W87"/>
    <mergeCell ref="X87:Y87"/>
    <mergeCell ref="Z87:AA87"/>
    <mergeCell ref="AB87:AC87"/>
    <mergeCell ref="AD87:AE87"/>
    <mergeCell ref="AF87:AG87"/>
    <mergeCell ref="AH87:AI87"/>
    <mergeCell ref="AJ87:AK87"/>
    <mergeCell ref="AL87:AM87"/>
    <mergeCell ref="AR85:AS85"/>
    <mergeCell ref="AT85:AU85"/>
    <mergeCell ref="AV85:AW85"/>
    <mergeCell ref="P86:Q86"/>
    <mergeCell ref="R86:S86"/>
    <mergeCell ref="T86:U86"/>
    <mergeCell ref="V86:W86"/>
    <mergeCell ref="X86:Y86"/>
    <mergeCell ref="Z86:AA86"/>
    <mergeCell ref="AB86:AC86"/>
    <mergeCell ref="AD86:AE86"/>
    <mergeCell ref="AF86:AG86"/>
    <mergeCell ref="AH86:AI86"/>
    <mergeCell ref="AJ86:AK86"/>
    <mergeCell ref="AL86:AM86"/>
    <mergeCell ref="AN86:AO86"/>
    <mergeCell ref="AT84:AU84"/>
    <mergeCell ref="AV84:AW84"/>
    <mergeCell ref="P85:Q85"/>
    <mergeCell ref="R85:S85"/>
    <mergeCell ref="T85:U85"/>
    <mergeCell ref="V85:W85"/>
    <mergeCell ref="X85:Y85"/>
    <mergeCell ref="Z85:AA85"/>
    <mergeCell ref="AB85:AC85"/>
    <mergeCell ref="AD85:AE85"/>
    <mergeCell ref="AF85:AG85"/>
    <mergeCell ref="AH85:AI85"/>
    <mergeCell ref="AJ85:AK85"/>
    <mergeCell ref="AL85:AM85"/>
    <mergeCell ref="AN85:AO85"/>
    <mergeCell ref="AP85:AQ85"/>
    <mergeCell ref="AJ84:AK84"/>
    <mergeCell ref="AL84:AM84"/>
    <mergeCell ref="AN84:AO84"/>
    <mergeCell ref="AP84:AQ84"/>
    <mergeCell ref="AR84:AS84"/>
    <mergeCell ref="Z84:AA84"/>
    <mergeCell ref="AB84:AC84"/>
    <mergeCell ref="AD84:AE84"/>
    <mergeCell ref="AF84:AG84"/>
    <mergeCell ref="AH84:AI84"/>
    <mergeCell ref="P84:Q84"/>
    <mergeCell ref="R84:S84"/>
    <mergeCell ref="T84:U84"/>
    <mergeCell ref="V84:W84"/>
    <mergeCell ref="X84:Y84"/>
    <mergeCell ref="AN83:AO83"/>
    <mergeCell ref="AP83:AQ83"/>
    <mergeCell ref="AR83:AS83"/>
    <mergeCell ref="AT83:AU83"/>
    <mergeCell ref="AV83:AW83"/>
    <mergeCell ref="AP82:AQ82"/>
    <mergeCell ref="AR82:AS82"/>
    <mergeCell ref="AT82:AU82"/>
    <mergeCell ref="AV82:AW82"/>
    <mergeCell ref="P83:Q83"/>
    <mergeCell ref="R83:S83"/>
    <mergeCell ref="T83:U83"/>
    <mergeCell ref="V83:W83"/>
    <mergeCell ref="X83:Y83"/>
    <mergeCell ref="Z83:AA83"/>
    <mergeCell ref="AB83:AC83"/>
    <mergeCell ref="AD83:AE83"/>
    <mergeCell ref="AF83:AG83"/>
    <mergeCell ref="AH83:AI83"/>
    <mergeCell ref="AJ83:AK83"/>
    <mergeCell ref="AL83:AM83"/>
    <mergeCell ref="AR81:AS81"/>
    <mergeCell ref="AT81:AU81"/>
    <mergeCell ref="AV81:AW81"/>
    <mergeCell ref="P82:Q82"/>
    <mergeCell ref="R82:S82"/>
    <mergeCell ref="T82:U82"/>
    <mergeCell ref="V82:W82"/>
    <mergeCell ref="X82:Y82"/>
    <mergeCell ref="Z82:AA82"/>
    <mergeCell ref="AB82:AC82"/>
    <mergeCell ref="AD82:AE82"/>
    <mergeCell ref="AF82:AG82"/>
    <mergeCell ref="AH82:AI82"/>
    <mergeCell ref="AJ82:AK82"/>
    <mergeCell ref="AL82:AM82"/>
    <mergeCell ref="AN82:AO82"/>
    <mergeCell ref="AT80:AU80"/>
    <mergeCell ref="AV80:AW80"/>
    <mergeCell ref="P81:Q81"/>
    <mergeCell ref="R81:S81"/>
    <mergeCell ref="T81:U81"/>
    <mergeCell ref="V81:W81"/>
    <mergeCell ref="X81:Y81"/>
    <mergeCell ref="Z81:AA81"/>
    <mergeCell ref="AB81:AC81"/>
    <mergeCell ref="AD81:AE81"/>
    <mergeCell ref="AF81:AG81"/>
    <mergeCell ref="AH81:AI81"/>
    <mergeCell ref="AJ81:AK81"/>
    <mergeCell ref="AL81:AM81"/>
    <mergeCell ref="AN81:AO81"/>
    <mergeCell ref="AP81:AQ81"/>
    <mergeCell ref="AJ80:AK80"/>
    <mergeCell ref="AL80:AM80"/>
    <mergeCell ref="AN80:AO80"/>
    <mergeCell ref="AP80:AQ80"/>
    <mergeCell ref="AR80:AS80"/>
    <mergeCell ref="Z80:AA80"/>
    <mergeCell ref="AB80:AC80"/>
    <mergeCell ref="AD80:AE80"/>
    <mergeCell ref="AF80:AG80"/>
    <mergeCell ref="AH80:AI80"/>
    <mergeCell ref="P80:Q80"/>
    <mergeCell ref="R80:S80"/>
    <mergeCell ref="T80:U80"/>
    <mergeCell ref="V80:W80"/>
    <mergeCell ref="X80:Y80"/>
    <mergeCell ref="AN79:AO79"/>
    <mergeCell ref="AP79:AQ79"/>
    <mergeCell ref="AR79:AS79"/>
    <mergeCell ref="AT79:AU79"/>
    <mergeCell ref="AV79:AW79"/>
    <mergeCell ref="AP78:AQ78"/>
    <mergeCell ref="AR78:AS78"/>
    <mergeCell ref="AT78:AU78"/>
    <mergeCell ref="AV78:AW78"/>
    <mergeCell ref="P79:Q79"/>
    <mergeCell ref="R79:S79"/>
    <mergeCell ref="T79:U79"/>
    <mergeCell ref="V79:W79"/>
    <mergeCell ref="X79:Y79"/>
    <mergeCell ref="Z79:AA79"/>
    <mergeCell ref="AB79:AC79"/>
    <mergeCell ref="AD79:AE79"/>
    <mergeCell ref="AF79:AG79"/>
    <mergeCell ref="AH79:AI79"/>
    <mergeCell ref="AJ79:AK79"/>
    <mergeCell ref="AL79:AM79"/>
    <mergeCell ref="AR77:AS77"/>
    <mergeCell ref="AT77:AU77"/>
    <mergeCell ref="AV77:AW77"/>
    <mergeCell ref="P78:Q78"/>
    <mergeCell ref="R78:S78"/>
    <mergeCell ref="T78:U78"/>
    <mergeCell ref="V78:W78"/>
    <mergeCell ref="X78:Y78"/>
    <mergeCell ref="Z78:AA78"/>
    <mergeCell ref="AB78:AC78"/>
    <mergeCell ref="AD78:AE78"/>
    <mergeCell ref="AF78:AG78"/>
    <mergeCell ref="AH78:AI78"/>
    <mergeCell ref="AJ78:AK78"/>
    <mergeCell ref="AL78:AM78"/>
    <mergeCell ref="AN78:AO78"/>
    <mergeCell ref="AT76:AU76"/>
    <mergeCell ref="AV76:AW76"/>
    <mergeCell ref="P77:Q77"/>
    <mergeCell ref="R77:S77"/>
    <mergeCell ref="T77:U77"/>
    <mergeCell ref="V77:W77"/>
    <mergeCell ref="X77:Y77"/>
    <mergeCell ref="Z77:AA77"/>
    <mergeCell ref="AB77:AC77"/>
    <mergeCell ref="AD77:AE77"/>
    <mergeCell ref="AF77:AG77"/>
    <mergeCell ref="AH77:AI77"/>
    <mergeCell ref="AJ77:AK77"/>
    <mergeCell ref="AL77:AM77"/>
    <mergeCell ref="AN77:AO77"/>
    <mergeCell ref="AP77:AQ77"/>
    <mergeCell ref="AJ76:AK76"/>
    <mergeCell ref="AL76:AM76"/>
    <mergeCell ref="AN76:AO76"/>
    <mergeCell ref="AP76:AQ76"/>
    <mergeCell ref="AR76:AS76"/>
    <mergeCell ref="Z76:AA76"/>
    <mergeCell ref="AB76:AC76"/>
    <mergeCell ref="AD76:AE76"/>
    <mergeCell ref="AF76:AG76"/>
    <mergeCell ref="AH76:AI76"/>
    <mergeCell ref="P76:Q76"/>
    <mergeCell ref="R76:S76"/>
    <mergeCell ref="T76:U76"/>
    <mergeCell ref="V76:W76"/>
    <mergeCell ref="X76:Y76"/>
    <mergeCell ref="AN75:AO75"/>
    <mergeCell ref="AP75:AQ75"/>
    <mergeCell ref="AR75:AS75"/>
    <mergeCell ref="AT75:AU75"/>
    <mergeCell ref="AV75:AW75"/>
    <mergeCell ref="AP74:AQ74"/>
    <mergeCell ref="AR74:AS74"/>
    <mergeCell ref="AT74:AU74"/>
    <mergeCell ref="AV74:AW74"/>
    <mergeCell ref="P75:Q75"/>
    <mergeCell ref="R75:S75"/>
    <mergeCell ref="T75:U75"/>
    <mergeCell ref="V75:W75"/>
    <mergeCell ref="X75:Y75"/>
    <mergeCell ref="Z75:AA75"/>
    <mergeCell ref="AB75:AC75"/>
    <mergeCell ref="AD75:AE75"/>
    <mergeCell ref="AF75:AG75"/>
    <mergeCell ref="AH75:AI75"/>
    <mergeCell ref="AJ75:AK75"/>
    <mergeCell ref="AL75:AM75"/>
    <mergeCell ref="AR73:AS73"/>
    <mergeCell ref="AT73:AU73"/>
    <mergeCell ref="AV73:AW73"/>
    <mergeCell ref="P74:Q74"/>
    <mergeCell ref="R74:S74"/>
    <mergeCell ref="T74:U74"/>
    <mergeCell ref="V74:W74"/>
    <mergeCell ref="X74:Y74"/>
    <mergeCell ref="Z74:AA74"/>
    <mergeCell ref="AB74:AC74"/>
    <mergeCell ref="AD74:AE74"/>
    <mergeCell ref="AF74:AG74"/>
    <mergeCell ref="AH74:AI74"/>
    <mergeCell ref="AJ74:AK74"/>
    <mergeCell ref="AL74:AM74"/>
    <mergeCell ref="AN74:AO74"/>
    <mergeCell ref="AT72:AU72"/>
    <mergeCell ref="AV72:AW72"/>
    <mergeCell ref="P73:Q73"/>
    <mergeCell ref="R73:S73"/>
    <mergeCell ref="T73:U73"/>
    <mergeCell ref="V73:W73"/>
    <mergeCell ref="X73:Y73"/>
    <mergeCell ref="Z73:AA73"/>
    <mergeCell ref="AB73:AC73"/>
    <mergeCell ref="AD73:AE73"/>
    <mergeCell ref="AF73:AG73"/>
    <mergeCell ref="AH73:AI73"/>
    <mergeCell ref="AJ73:AK73"/>
    <mergeCell ref="AL73:AM73"/>
    <mergeCell ref="AN73:AO73"/>
    <mergeCell ref="AP73:AQ73"/>
    <mergeCell ref="AJ72:AK72"/>
    <mergeCell ref="AL72:AM72"/>
    <mergeCell ref="AN72:AO72"/>
    <mergeCell ref="AP72:AQ72"/>
    <mergeCell ref="AR72:AS72"/>
    <mergeCell ref="Z72:AA72"/>
    <mergeCell ref="AB72:AC72"/>
    <mergeCell ref="AD72:AE72"/>
    <mergeCell ref="AF72:AG72"/>
    <mergeCell ref="AH72:AI72"/>
    <mergeCell ref="P72:Q72"/>
    <mergeCell ref="R72:S72"/>
    <mergeCell ref="T72:U72"/>
    <mergeCell ref="V72:W72"/>
    <mergeCell ref="X72:Y72"/>
    <mergeCell ref="AN71:AO71"/>
    <mergeCell ref="AP71:AQ71"/>
    <mergeCell ref="AR71:AS71"/>
    <mergeCell ref="AT71:AU71"/>
    <mergeCell ref="AV71:AW71"/>
    <mergeCell ref="AP70:AQ70"/>
    <mergeCell ref="AR70:AS70"/>
    <mergeCell ref="AT70:AU70"/>
    <mergeCell ref="AV70:AW70"/>
    <mergeCell ref="P71:Q71"/>
    <mergeCell ref="R71:S71"/>
    <mergeCell ref="T71:U71"/>
    <mergeCell ref="V71:W71"/>
    <mergeCell ref="X71:Y71"/>
    <mergeCell ref="Z71:AA71"/>
    <mergeCell ref="AB71:AC71"/>
    <mergeCell ref="AD71:AE71"/>
    <mergeCell ref="AF71:AG71"/>
    <mergeCell ref="AH71:AI71"/>
    <mergeCell ref="AJ71:AK71"/>
    <mergeCell ref="AL71:AM71"/>
    <mergeCell ref="AR69:AS69"/>
    <mergeCell ref="AT69:AU69"/>
    <mergeCell ref="AV69:AW69"/>
    <mergeCell ref="P70:Q70"/>
    <mergeCell ref="R70:S70"/>
    <mergeCell ref="T70:U70"/>
    <mergeCell ref="V70:W70"/>
    <mergeCell ref="X70:Y70"/>
    <mergeCell ref="Z70:AA70"/>
    <mergeCell ref="AB70:AC70"/>
    <mergeCell ref="AD70:AE70"/>
    <mergeCell ref="AF70:AG70"/>
    <mergeCell ref="AH70:AI70"/>
    <mergeCell ref="AJ70:AK70"/>
    <mergeCell ref="AL70:AM70"/>
    <mergeCell ref="AN70:AO70"/>
    <mergeCell ref="AT68:AU68"/>
    <mergeCell ref="AV68:AW68"/>
    <mergeCell ref="P69:Q69"/>
    <mergeCell ref="R69:S69"/>
    <mergeCell ref="T69:U69"/>
    <mergeCell ref="V69:W69"/>
    <mergeCell ref="X69:Y69"/>
    <mergeCell ref="Z69:AA69"/>
    <mergeCell ref="AB69:AC69"/>
    <mergeCell ref="AD69:AE69"/>
    <mergeCell ref="AF69:AG69"/>
    <mergeCell ref="AH69:AI69"/>
    <mergeCell ref="AJ69:AK69"/>
    <mergeCell ref="AL69:AM69"/>
    <mergeCell ref="AN69:AO69"/>
    <mergeCell ref="AP69:AQ69"/>
    <mergeCell ref="AJ68:AK68"/>
    <mergeCell ref="AL68:AM68"/>
    <mergeCell ref="AN68:AO68"/>
    <mergeCell ref="AP68:AQ68"/>
    <mergeCell ref="AR68:AS68"/>
    <mergeCell ref="Z68:AA68"/>
    <mergeCell ref="AB68:AC68"/>
    <mergeCell ref="AD68:AE68"/>
    <mergeCell ref="AF68:AG68"/>
    <mergeCell ref="AH68:AI68"/>
    <mergeCell ref="P68:Q68"/>
    <mergeCell ref="R68:S68"/>
    <mergeCell ref="T68:U68"/>
    <mergeCell ref="V68:W68"/>
    <mergeCell ref="X68:Y68"/>
    <mergeCell ref="AN67:AO67"/>
    <mergeCell ref="AP67:AQ67"/>
    <mergeCell ref="AR67:AS67"/>
    <mergeCell ref="AT67:AU67"/>
    <mergeCell ref="AV67:AW67"/>
    <mergeCell ref="AP66:AQ66"/>
    <mergeCell ref="AR66:AS66"/>
    <mergeCell ref="AT66:AU66"/>
    <mergeCell ref="AV66:AW66"/>
    <mergeCell ref="P67:Q67"/>
    <mergeCell ref="R67:S67"/>
    <mergeCell ref="T67:U67"/>
    <mergeCell ref="V67:W67"/>
    <mergeCell ref="X67:Y67"/>
    <mergeCell ref="Z67:AA67"/>
    <mergeCell ref="AB67:AC67"/>
    <mergeCell ref="AD67:AE67"/>
    <mergeCell ref="AF67:AG67"/>
    <mergeCell ref="AH67:AI67"/>
    <mergeCell ref="AJ67:AK67"/>
    <mergeCell ref="AL67:AM67"/>
    <mergeCell ref="AR65:AS65"/>
    <mergeCell ref="AT65:AU65"/>
    <mergeCell ref="AV65:AW65"/>
    <mergeCell ref="P66:Q66"/>
    <mergeCell ref="R66:S66"/>
    <mergeCell ref="T66:U66"/>
    <mergeCell ref="V66:W66"/>
    <mergeCell ref="X66:Y66"/>
    <mergeCell ref="Z66:AA66"/>
    <mergeCell ref="AB66:AC66"/>
    <mergeCell ref="AD66:AE66"/>
    <mergeCell ref="AF66:AG66"/>
    <mergeCell ref="AH66:AI66"/>
    <mergeCell ref="AJ66:AK66"/>
    <mergeCell ref="AL66:AM66"/>
    <mergeCell ref="AN66:AO66"/>
    <mergeCell ref="AT64:AU64"/>
    <mergeCell ref="AV64:AW64"/>
    <mergeCell ref="P65:Q65"/>
    <mergeCell ref="R65:S65"/>
    <mergeCell ref="T65:U65"/>
    <mergeCell ref="V65:W65"/>
    <mergeCell ref="X65:Y65"/>
    <mergeCell ref="Z65:AA65"/>
    <mergeCell ref="AB65:AC65"/>
    <mergeCell ref="AD65:AE65"/>
    <mergeCell ref="AF65:AG65"/>
    <mergeCell ref="AH65:AI65"/>
    <mergeCell ref="AJ65:AK65"/>
    <mergeCell ref="AL65:AM65"/>
    <mergeCell ref="AN65:AO65"/>
    <mergeCell ref="AP65:AQ65"/>
    <mergeCell ref="AJ64:AK64"/>
    <mergeCell ref="AL64:AM64"/>
    <mergeCell ref="AN64:AO64"/>
    <mergeCell ref="AP64:AQ64"/>
    <mergeCell ref="AR64:AS64"/>
    <mergeCell ref="Z64:AA64"/>
    <mergeCell ref="AB64:AC64"/>
    <mergeCell ref="AD64:AE64"/>
    <mergeCell ref="AF64:AG64"/>
    <mergeCell ref="AH64:AI64"/>
    <mergeCell ref="P64:Q64"/>
    <mergeCell ref="R64:S64"/>
    <mergeCell ref="T64:U64"/>
    <mergeCell ref="V64:W64"/>
    <mergeCell ref="X64:Y64"/>
    <mergeCell ref="AN63:AO63"/>
    <mergeCell ref="AP63:AQ63"/>
    <mergeCell ref="AR63:AS63"/>
    <mergeCell ref="AT63:AU63"/>
    <mergeCell ref="AV63:AW63"/>
    <mergeCell ref="AP62:AQ62"/>
    <mergeCell ref="AR62:AS62"/>
    <mergeCell ref="AT62:AU62"/>
    <mergeCell ref="AV62:AW62"/>
    <mergeCell ref="P63:Q63"/>
    <mergeCell ref="R63:S63"/>
    <mergeCell ref="T63:U63"/>
    <mergeCell ref="V63:W63"/>
    <mergeCell ref="X63:Y63"/>
    <mergeCell ref="Z63:AA63"/>
    <mergeCell ref="AB63:AC63"/>
    <mergeCell ref="AD63:AE63"/>
    <mergeCell ref="AF63:AG63"/>
    <mergeCell ref="AH63:AI63"/>
    <mergeCell ref="AJ63:AK63"/>
    <mergeCell ref="AL63:AM63"/>
    <mergeCell ref="AR61:AS61"/>
    <mergeCell ref="AT61:AU61"/>
    <mergeCell ref="AV61:AW61"/>
    <mergeCell ref="P62:Q62"/>
    <mergeCell ref="R62:S62"/>
    <mergeCell ref="T62:U62"/>
    <mergeCell ref="V62:W62"/>
    <mergeCell ref="X62:Y62"/>
    <mergeCell ref="Z62:AA62"/>
    <mergeCell ref="AB62:AC62"/>
    <mergeCell ref="AD62:AE62"/>
    <mergeCell ref="AF62:AG62"/>
    <mergeCell ref="AH62:AI62"/>
    <mergeCell ref="AJ62:AK62"/>
    <mergeCell ref="AL62:AM62"/>
    <mergeCell ref="AN62:AO62"/>
    <mergeCell ref="AT60:AU60"/>
    <mergeCell ref="AV60:AW60"/>
    <mergeCell ref="P61:Q61"/>
    <mergeCell ref="R61:S61"/>
    <mergeCell ref="T61:U61"/>
    <mergeCell ref="V61:W61"/>
    <mergeCell ref="X61:Y61"/>
    <mergeCell ref="Z61:AA61"/>
    <mergeCell ref="AB61:AC61"/>
    <mergeCell ref="AD61:AE61"/>
    <mergeCell ref="AF61:AG61"/>
    <mergeCell ref="AH61:AI61"/>
    <mergeCell ref="AJ61:AK61"/>
    <mergeCell ref="AL61:AM61"/>
    <mergeCell ref="AN61:AO61"/>
    <mergeCell ref="AP61:AQ61"/>
    <mergeCell ref="AJ60:AK60"/>
    <mergeCell ref="AL60:AM60"/>
    <mergeCell ref="AN60:AO60"/>
    <mergeCell ref="AP60:AQ60"/>
    <mergeCell ref="AR60:AS60"/>
    <mergeCell ref="Z60:AA60"/>
    <mergeCell ref="AB60:AC60"/>
    <mergeCell ref="AD60:AE60"/>
    <mergeCell ref="AF60:AG60"/>
    <mergeCell ref="AH60:AI60"/>
    <mergeCell ref="P60:Q60"/>
    <mergeCell ref="R60:S60"/>
    <mergeCell ref="T60:U60"/>
    <mergeCell ref="V60:W60"/>
    <mergeCell ref="X60:Y60"/>
    <mergeCell ref="AN59:AO59"/>
    <mergeCell ref="AP59:AQ59"/>
    <mergeCell ref="AR59:AS59"/>
    <mergeCell ref="AT59:AU59"/>
    <mergeCell ref="AV59:AW59"/>
    <mergeCell ref="AP58:AQ58"/>
    <mergeCell ref="AR58:AS58"/>
    <mergeCell ref="AT58:AU58"/>
    <mergeCell ref="AV58:AW58"/>
    <mergeCell ref="P59:Q59"/>
    <mergeCell ref="R59:S59"/>
    <mergeCell ref="T59:U59"/>
    <mergeCell ref="V59:W59"/>
    <mergeCell ref="X59:Y59"/>
    <mergeCell ref="Z59:AA59"/>
    <mergeCell ref="AB59:AC59"/>
    <mergeCell ref="AD59:AE59"/>
    <mergeCell ref="AF59:AG59"/>
    <mergeCell ref="AH59:AI59"/>
    <mergeCell ref="AJ59:AK59"/>
    <mergeCell ref="AL59:AM59"/>
    <mergeCell ref="AR57:AS57"/>
    <mergeCell ref="AT57:AU57"/>
    <mergeCell ref="AV57:AW57"/>
    <mergeCell ref="P58:Q58"/>
    <mergeCell ref="R58:S58"/>
    <mergeCell ref="T58:U58"/>
    <mergeCell ref="V58:W58"/>
    <mergeCell ref="X58:Y58"/>
    <mergeCell ref="Z58:AA58"/>
    <mergeCell ref="AB58:AC58"/>
    <mergeCell ref="AD58:AE58"/>
    <mergeCell ref="AF58:AG58"/>
    <mergeCell ref="AH58:AI58"/>
    <mergeCell ref="AJ58:AK58"/>
    <mergeCell ref="AL58:AM58"/>
    <mergeCell ref="AN58:AO58"/>
    <mergeCell ref="AT56:AU56"/>
    <mergeCell ref="AV56:AW56"/>
    <mergeCell ref="P57:Q57"/>
    <mergeCell ref="R57:S57"/>
    <mergeCell ref="T57:U57"/>
    <mergeCell ref="V57:W57"/>
    <mergeCell ref="X57:Y57"/>
    <mergeCell ref="Z57:AA57"/>
    <mergeCell ref="AB57:AC57"/>
    <mergeCell ref="AD57:AE57"/>
    <mergeCell ref="AF57:AG57"/>
    <mergeCell ref="AH57:AI57"/>
    <mergeCell ref="AJ57:AK57"/>
    <mergeCell ref="AL57:AM57"/>
    <mergeCell ref="AN57:AO57"/>
    <mergeCell ref="AP57:AQ57"/>
    <mergeCell ref="AJ56:AK56"/>
    <mergeCell ref="AL56:AM56"/>
    <mergeCell ref="AN56:AO56"/>
    <mergeCell ref="AP56:AQ56"/>
    <mergeCell ref="AR56:AS56"/>
    <mergeCell ref="Z56:AA56"/>
    <mergeCell ref="AB56:AC56"/>
    <mergeCell ref="AD56:AE56"/>
    <mergeCell ref="AF56:AG56"/>
    <mergeCell ref="AH56:AI56"/>
    <mergeCell ref="P56:Q56"/>
    <mergeCell ref="R56:S56"/>
    <mergeCell ref="T56:U56"/>
    <mergeCell ref="V56:W56"/>
    <mergeCell ref="X56:Y56"/>
    <mergeCell ref="AN55:AO55"/>
    <mergeCell ref="AP55:AQ55"/>
    <mergeCell ref="AR55:AS55"/>
    <mergeCell ref="AT55:AU55"/>
    <mergeCell ref="AV55:AW55"/>
    <mergeCell ref="AP54:AQ54"/>
    <mergeCell ref="AR54:AS54"/>
    <mergeCell ref="AT54:AU54"/>
    <mergeCell ref="AV54:AW54"/>
    <mergeCell ref="P55:Q55"/>
    <mergeCell ref="R55:S55"/>
    <mergeCell ref="T55:U55"/>
    <mergeCell ref="V55:W55"/>
    <mergeCell ref="X55:Y55"/>
    <mergeCell ref="Z55:AA55"/>
    <mergeCell ref="AB55:AC55"/>
    <mergeCell ref="AD55:AE55"/>
    <mergeCell ref="AF55:AG55"/>
    <mergeCell ref="AH55:AI55"/>
    <mergeCell ref="AJ55:AK55"/>
    <mergeCell ref="AL55:AM55"/>
    <mergeCell ref="AR53:AS53"/>
    <mergeCell ref="AT53:AU53"/>
    <mergeCell ref="AV53:AW53"/>
    <mergeCell ref="P54:Q54"/>
    <mergeCell ref="R54:S54"/>
    <mergeCell ref="T54:U54"/>
    <mergeCell ref="V54:W54"/>
    <mergeCell ref="X54:Y54"/>
    <mergeCell ref="Z54:AA54"/>
    <mergeCell ref="AB54:AC54"/>
    <mergeCell ref="AD54:AE54"/>
    <mergeCell ref="AF54:AG54"/>
    <mergeCell ref="AH54:AI54"/>
    <mergeCell ref="AJ54:AK54"/>
    <mergeCell ref="AL54:AM54"/>
    <mergeCell ref="AN54:AO54"/>
    <mergeCell ref="AT52:AU52"/>
    <mergeCell ref="AV52:AW52"/>
    <mergeCell ref="P53:Q53"/>
    <mergeCell ref="R53:S53"/>
    <mergeCell ref="T53:U53"/>
    <mergeCell ref="V53:W53"/>
    <mergeCell ref="X53:Y53"/>
    <mergeCell ref="Z53:AA53"/>
    <mergeCell ref="AB53:AC53"/>
    <mergeCell ref="AD53:AE53"/>
    <mergeCell ref="AF53:AG53"/>
    <mergeCell ref="AH53:AI53"/>
    <mergeCell ref="AJ53:AK53"/>
    <mergeCell ref="AL53:AM53"/>
    <mergeCell ref="AN53:AO53"/>
    <mergeCell ref="AP53:AQ53"/>
    <mergeCell ref="AJ52:AK52"/>
    <mergeCell ref="AL52:AM52"/>
    <mergeCell ref="AN52:AO52"/>
    <mergeCell ref="AP52:AQ52"/>
    <mergeCell ref="AR52:AS52"/>
    <mergeCell ref="Z52:AA52"/>
    <mergeCell ref="AB52:AC52"/>
    <mergeCell ref="AD52:AE52"/>
    <mergeCell ref="AF52:AG52"/>
    <mergeCell ref="AH52:AI52"/>
    <mergeCell ref="P52:Q52"/>
    <mergeCell ref="R52:S52"/>
    <mergeCell ref="T52:U52"/>
    <mergeCell ref="V52:W52"/>
    <mergeCell ref="X52:Y52"/>
    <mergeCell ref="AN51:AO51"/>
    <mergeCell ref="AP51:AQ51"/>
    <mergeCell ref="AR51:AS51"/>
    <mergeCell ref="AT51:AU51"/>
    <mergeCell ref="AV51:AW51"/>
    <mergeCell ref="AP50:AQ50"/>
    <mergeCell ref="AR50:AS50"/>
    <mergeCell ref="AT50:AU50"/>
    <mergeCell ref="AV50:AW50"/>
    <mergeCell ref="P51:Q51"/>
    <mergeCell ref="R51:S51"/>
    <mergeCell ref="T51:U51"/>
    <mergeCell ref="V51:W51"/>
    <mergeCell ref="X51:Y51"/>
    <mergeCell ref="Z51:AA51"/>
    <mergeCell ref="AB51:AC51"/>
    <mergeCell ref="AD51:AE51"/>
    <mergeCell ref="AF51:AG51"/>
    <mergeCell ref="AH51:AI51"/>
    <mergeCell ref="AJ51:AK51"/>
    <mergeCell ref="AL51:AM51"/>
    <mergeCell ref="AR49:AS49"/>
    <mergeCell ref="AT49:AU49"/>
    <mergeCell ref="AV49:AW49"/>
    <mergeCell ref="P50:Q50"/>
    <mergeCell ref="R50:S50"/>
    <mergeCell ref="T50:U50"/>
    <mergeCell ref="V50:W50"/>
    <mergeCell ref="X50:Y50"/>
    <mergeCell ref="Z50:AA50"/>
    <mergeCell ref="AB50:AC50"/>
    <mergeCell ref="AD50:AE50"/>
    <mergeCell ref="AF50:AG50"/>
    <mergeCell ref="AH50:AI50"/>
    <mergeCell ref="AJ50:AK50"/>
    <mergeCell ref="AL50:AM50"/>
    <mergeCell ref="AN50:AO50"/>
    <mergeCell ref="AT48:AU48"/>
    <mergeCell ref="AV48:AW48"/>
    <mergeCell ref="P49:Q49"/>
    <mergeCell ref="R49:S49"/>
    <mergeCell ref="T49:U49"/>
    <mergeCell ref="V49:W49"/>
    <mergeCell ref="X49:Y49"/>
    <mergeCell ref="Z49:AA49"/>
    <mergeCell ref="AB49:AC49"/>
    <mergeCell ref="AD49:AE49"/>
    <mergeCell ref="AF49:AG49"/>
    <mergeCell ref="AH49:AI49"/>
    <mergeCell ref="AJ49:AK49"/>
    <mergeCell ref="AL49:AM49"/>
    <mergeCell ref="AN49:AO49"/>
    <mergeCell ref="AP49:AQ49"/>
    <mergeCell ref="AJ48:AK48"/>
    <mergeCell ref="AL48:AM48"/>
    <mergeCell ref="AN48:AO48"/>
    <mergeCell ref="AP48:AQ48"/>
    <mergeCell ref="AR48:AS48"/>
    <mergeCell ref="Z48:AA48"/>
    <mergeCell ref="AB48:AC48"/>
    <mergeCell ref="AD48:AE48"/>
    <mergeCell ref="AF48:AG48"/>
    <mergeCell ref="AH48:AI48"/>
    <mergeCell ref="P48:Q48"/>
    <mergeCell ref="R48:S48"/>
    <mergeCell ref="T48:U48"/>
    <mergeCell ref="V48:W48"/>
    <mergeCell ref="X48:Y48"/>
    <mergeCell ref="AN47:AO47"/>
    <mergeCell ref="AP47:AQ47"/>
    <mergeCell ref="AR47:AS47"/>
    <mergeCell ref="AT47:AU47"/>
    <mergeCell ref="AV47:AW47"/>
    <mergeCell ref="AP46:AQ46"/>
    <mergeCell ref="AR46:AS46"/>
    <mergeCell ref="AT46:AU46"/>
    <mergeCell ref="AV46:AW46"/>
    <mergeCell ref="P47:Q47"/>
    <mergeCell ref="R47:S47"/>
    <mergeCell ref="T47:U47"/>
    <mergeCell ref="V47:W47"/>
    <mergeCell ref="X47:Y47"/>
    <mergeCell ref="Z47:AA47"/>
    <mergeCell ref="AB47:AC47"/>
    <mergeCell ref="AD47:AE47"/>
    <mergeCell ref="AF47:AG47"/>
    <mergeCell ref="AH47:AI47"/>
    <mergeCell ref="AJ47:AK47"/>
    <mergeCell ref="AL47:AM47"/>
    <mergeCell ref="AR45:AS45"/>
    <mergeCell ref="AT45:AU45"/>
    <mergeCell ref="AV45:AW45"/>
    <mergeCell ref="P46:Q46"/>
    <mergeCell ref="R46:S46"/>
    <mergeCell ref="T46:U46"/>
    <mergeCell ref="V46:W46"/>
    <mergeCell ref="X46:Y46"/>
    <mergeCell ref="Z46:AA46"/>
    <mergeCell ref="AB46:AC46"/>
    <mergeCell ref="AD46:AE46"/>
    <mergeCell ref="AF46:AG46"/>
    <mergeCell ref="AH46:AI46"/>
    <mergeCell ref="AJ46:AK46"/>
    <mergeCell ref="AL46:AM46"/>
    <mergeCell ref="AN46:AO46"/>
    <mergeCell ref="AT44:AU44"/>
    <mergeCell ref="AV44:AW44"/>
    <mergeCell ref="P45:Q45"/>
    <mergeCell ref="R45:S45"/>
    <mergeCell ref="T45:U45"/>
    <mergeCell ref="V45:W45"/>
    <mergeCell ref="X45:Y45"/>
    <mergeCell ref="Z45:AA45"/>
    <mergeCell ref="AB45:AC45"/>
    <mergeCell ref="AD45:AE45"/>
    <mergeCell ref="AF45:AG45"/>
    <mergeCell ref="AH45:AI45"/>
    <mergeCell ref="AJ45:AK45"/>
    <mergeCell ref="AL45:AM45"/>
    <mergeCell ref="AN45:AO45"/>
    <mergeCell ref="AP45:AQ45"/>
    <mergeCell ref="AJ44:AK44"/>
    <mergeCell ref="AL44:AM44"/>
    <mergeCell ref="AN44:AO44"/>
    <mergeCell ref="AP44:AQ44"/>
    <mergeCell ref="AR44:AS44"/>
    <mergeCell ref="Z44:AA44"/>
    <mergeCell ref="AB44:AC44"/>
    <mergeCell ref="AD44:AE44"/>
    <mergeCell ref="AF44:AG44"/>
    <mergeCell ref="AH44:AI44"/>
    <mergeCell ref="P44:Q44"/>
    <mergeCell ref="R44:S44"/>
    <mergeCell ref="T44:U44"/>
    <mergeCell ref="V44:W44"/>
    <mergeCell ref="X44:Y44"/>
    <mergeCell ref="AN43:AO43"/>
    <mergeCell ref="AP43:AQ43"/>
    <mergeCell ref="AR43:AS43"/>
    <mergeCell ref="AT43:AU43"/>
    <mergeCell ref="AV43:AW43"/>
    <mergeCell ref="AP42:AQ42"/>
    <mergeCell ref="AR42:AS42"/>
    <mergeCell ref="AT42:AU42"/>
    <mergeCell ref="AV42:AW42"/>
    <mergeCell ref="P43:Q43"/>
    <mergeCell ref="R43:S43"/>
    <mergeCell ref="T43:U43"/>
    <mergeCell ref="V43:W43"/>
    <mergeCell ref="X43:Y43"/>
    <mergeCell ref="Z43:AA43"/>
    <mergeCell ref="AB43:AC43"/>
    <mergeCell ref="AD43:AE43"/>
    <mergeCell ref="AF43:AG43"/>
    <mergeCell ref="AH43:AI43"/>
    <mergeCell ref="AJ43:AK43"/>
    <mergeCell ref="AL43:AM43"/>
    <mergeCell ref="AR41:AS41"/>
    <mergeCell ref="AT41:AU41"/>
    <mergeCell ref="AV41:AW41"/>
    <mergeCell ref="P42:Q42"/>
    <mergeCell ref="R42:S42"/>
    <mergeCell ref="T42:U42"/>
    <mergeCell ref="V42:W42"/>
    <mergeCell ref="X42:Y42"/>
    <mergeCell ref="Z42:AA42"/>
    <mergeCell ref="AB42:AC42"/>
    <mergeCell ref="AD42:AE42"/>
    <mergeCell ref="AF42:AG42"/>
    <mergeCell ref="AH42:AI42"/>
    <mergeCell ref="AJ42:AK42"/>
    <mergeCell ref="AL42:AM42"/>
    <mergeCell ref="AN42:AO42"/>
    <mergeCell ref="AT40:AU40"/>
    <mergeCell ref="AV40:AW40"/>
    <mergeCell ref="P41:Q41"/>
    <mergeCell ref="R41:S41"/>
    <mergeCell ref="T41:U41"/>
    <mergeCell ref="V41:W41"/>
    <mergeCell ref="X41:Y41"/>
    <mergeCell ref="Z41:AA41"/>
    <mergeCell ref="AB41:AC41"/>
    <mergeCell ref="AD41:AE41"/>
    <mergeCell ref="AF41:AG41"/>
    <mergeCell ref="AH41:AI41"/>
    <mergeCell ref="AJ41:AK41"/>
    <mergeCell ref="AL41:AM41"/>
    <mergeCell ref="AN41:AO41"/>
    <mergeCell ref="AP41:AQ41"/>
    <mergeCell ref="AJ40:AK40"/>
    <mergeCell ref="AL40:AM40"/>
    <mergeCell ref="AN40:AO40"/>
    <mergeCell ref="AP40:AQ40"/>
    <mergeCell ref="AR40:AS40"/>
    <mergeCell ref="Z40:AA40"/>
    <mergeCell ref="AB40:AC40"/>
    <mergeCell ref="AD40:AE40"/>
    <mergeCell ref="AF40:AG40"/>
    <mergeCell ref="AH40:AI40"/>
    <mergeCell ref="P40:Q40"/>
    <mergeCell ref="R40:S40"/>
    <mergeCell ref="T40:U40"/>
    <mergeCell ref="V40:W40"/>
    <mergeCell ref="X40:Y40"/>
    <mergeCell ref="AN39:AO39"/>
    <mergeCell ref="AP39:AQ39"/>
    <mergeCell ref="AR39:AS39"/>
    <mergeCell ref="AT39:AU39"/>
    <mergeCell ref="AV39:AW39"/>
    <mergeCell ref="AP38:AQ38"/>
    <mergeCell ref="AR38:AS38"/>
    <mergeCell ref="AT38:AU38"/>
    <mergeCell ref="AV38:AW38"/>
    <mergeCell ref="P39:Q39"/>
    <mergeCell ref="R39:S39"/>
    <mergeCell ref="T39:U39"/>
    <mergeCell ref="V39:W39"/>
    <mergeCell ref="X39:Y39"/>
    <mergeCell ref="Z39:AA39"/>
    <mergeCell ref="AB39:AC39"/>
    <mergeCell ref="AD39:AE39"/>
    <mergeCell ref="AF39:AG39"/>
    <mergeCell ref="AH39:AI39"/>
    <mergeCell ref="AJ39:AK39"/>
    <mergeCell ref="AL39:AM39"/>
    <mergeCell ref="AR37:AS37"/>
    <mergeCell ref="AT37:AU37"/>
    <mergeCell ref="AV37:AW37"/>
    <mergeCell ref="P38:Q38"/>
    <mergeCell ref="R38:S38"/>
    <mergeCell ref="T38:U38"/>
    <mergeCell ref="V38:W38"/>
    <mergeCell ref="X38:Y38"/>
    <mergeCell ref="Z38:AA38"/>
    <mergeCell ref="AB38:AC38"/>
    <mergeCell ref="AD38:AE38"/>
    <mergeCell ref="AF38:AG38"/>
    <mergeCell ref="AH38:AI38"/>
    <mergeCell ref="AJ38:AK38"/>
    <mergeCell ref="AL38:AM38"/>
    <mergeCell ref="AN38:AO38"/>
    <mergeCell ref="AT36:AU36"/>
    <mergeCell ref="AV36:AW36"/>
    <mergeCell ref="P37:Q37"/>
    <mergeCell ref="R37:S37"/>
    <mergeCell ref="T37:U37"/>
    <mergeCell ref="V37:W37"/>
    <mergeCell ref="X37:Y37"/>
    <mergeCell ref="Z37:AA37"/>
    <mergeCell ref="AB37:AC37"/>
    <mergeCell ref="AD37:AE37"/>
    <mergeCell ref="AF37:AG37"/>
    <mergeCell ref="AH37:AI37"/>
    <mergeCell ref="AJ37:AK37"/>
    <mergeCell ref="AL37:AM37"/>
    <mergeCell ref="AN37:AO37"/>
    <mergeCell ref="AP37:AQ37"/>
    <mergeCell ref="AJ36:AK36"/>
    <mergeCell ref="AL36:AM36"/>
    <mergeCell ref="AN36:AO36"/>
    <mergeCell ref="AP36:AQ36"/>
    <mergeCell ref="AR36:AS36"/>
    <mergeCell ref="Z36:AA36"/>
    <mergeCell ref="AB36:AC36"/>
    <mergeCell ref="AD36:AE36"/>
    <mergeCell ref="AF36:AG36"/>
    <mergeCell ref="AH36:AI36"/>
    <mergeCell ref="P36:Q36"/>
    <mergeCell ref="R36:S36"/>
    <mergeCell ref="T36:U36"/>
    <mergeCell ref="V36:W36"/>
    <mergeCell ref="X36:Y36"/>
    <mergeCell ref="AN35:AO35"/>
    <mergeCell ref="AP35:AQ35"/>
    <mergeCell ref="AR35:AS35"/>
    <mergeCell ref="AT35:AU35"/>
    <mergeCell ref="AV35:AW35"/>
    <mergeCell ref="AP34:AQ34"/>
    <mergeCell ref="AR34:AS34"/>
    <mergeCell ref="AT34:AU34"/>
    <mergeCell ref="AV34:AW34"/>
    <mergeCell ref="P35:Q35"/>
    <mergeCell ref="R35:S35"/>
    <mergeCell ref="T35:U35"/>
    <mergeCell ref="V35:W35"/>
    <mergeCell ref="X35:Y35"/>
    <mergeCell ref="Z35:AA35"/>
    <mergeCell ref="AB35:AC35"/>
    <mergeCell ref="AD35:AE35"/>
    <mergeCell ref="AF35:AG35"/>
    <mergeCell ref="AH35:AI35"/>
    <mergeCell ref="AJ35:AK35"/>
    <mergeCell ref="AL35:AM35"/>
    <mergeCell ref="AR33:AS33"/>
    <mergeCell ref="AT33:AU33"/>
    <mergeCell ref="AV33:AW33"/>
    <mergeCell ref="P34:Q34"/>
    <mergeCell ref="R34:S34"/>
    <mergeCell ref="T34:U34"/>
    <mergeCell ref="V34:W34"/>
    <mergeCell ref="X34:Y34"/>
    <mergeCell ref="Z34:AA34"/>
    <mergeCell ref="AB34:AC34"/>
    <mergeCell ref="AD34:AE34"/>
    <mergeCell ref="AF34:AG34"/>
    <mergeCell ref="AH34:AI34"/>
    <mergeCell ref="AJ34:AK34"/>
    <mergeCell ref="AL34:AM34"/>
    <mergeCell ref="AN34:AO34"/>
    <mergeCell ref="AT32:AU32"/>
    <mergeCell ref="AV32:AW32"/>
    <mergeCell ref="P33:Q33"/>
    <mergeCell ref="R33:S33"/>
    <mergeCell ref="T33:U33"/>
    <mergeCell ref="V33:W33"/>
    <mergeCell ref="X33:Y33"/>
    <mergeCell ref="Z33:AA33"/>
    <mergeCell ref="AB33:AC33"/>
    <mergeCell ref="AD33:AE33"/>
    <mergeCell ref="AF33:AG33"/>
    <mergeCell ref="AH33:AI33"/>
    <mergeCell ref="AJ33:AK33"/>
    <mergeCell ref="AL33:AM33"/>
    <mergeCell ref="AN33:AO33"/>
    <mergeCell ref="AP33:AQ33"/>
    <mergeCell ref="AJ32:AK32"/>
    <mergeCell ref="AL32:AM32"/>
    <mergeCell ref="AN32:AO32"/>
    <mergeCell ref="AP32:AQ32"/>
    <mergeCell ref="AR32:AS32"/>
    <mergeCell ref="Z32:AA32"/>
    <mergeCell ref="AB32:AC32"/>
    <mergeCell ref="AD32:AE32"/>
    <mergeCell ref="AF32:AG32"/>
    <mergeCell ref="AH32:AI32"/>
    <mergeCell ref="P32:Q32"/>
    <mergeCell ref="R32:S32"/>
    <mergeCell ref="T32:U32"/>
    <mergeCell ref="V32:W32"/>
    <mergeCell ref="X32:Y32"/>
    <mergeCell ref="AN31:AO31"/>
    <mergeCell ref="AP31:AQ31"/>
    <mergeCell ref="AR31:AS31"/>
    <mergeCell ref="AT31:AU31"/>
    <mergeCell ref="AV31:AW31"/>
    <mergeCell ref="AP30:AQ30"/>
    <mergeCell ref="AR30:AS30"/>
    <mergeCell ref="AT30:AU30"/>
    <mergeCell ref="AV30:AW30"/>
    <mergeCell ref="P31:Q31"/>
    <mergeCell ref="R31:S31"/>
    <mergeCell ref="T31:U31"/>
    <mergeCell ref="V31:W31"/>
    <mergeCell ref="X31:Y31"/>
    <mergeCell ref="Z31:AA31"/>
    <mergeCell ref="AB31:AC31"/>
    <mergeCell ref="AD31:AE31"/>
    <mergeCell ref="AF31:AG31"/>
    <mergeCell ref="AH31:AI31"/>
    <mergeCell ref="AJ31:AK31"/>
    <mergeCell ref="AL31:AM31"/>
    <mergeCell ref="AR29:AS29"/>
    <mergeCell ref="AT29:AU29"/>
    <mergeCell ref="AV29:AW29"/>
    <mergeCell ref="P30:Q30"/>
    <mergeCell ref="R30:S30"/>
    <mergeCell ref="T30:U30"/>
    <mergeCell ref="V30:W30"/>
    <mergeCell ref="X30:Y30"/>
    <mergeCell ref="Z30:AA30"/>
    <mergeCell ref="AB30:AC30"/>
    <mergeCell ref="AD30:AE30"/>
    <mergeCell ref="AF30:AG30"/>
    <mergeCell ref="AH30:AI30"/>
    <mergeCell ref="AJ30:AK30"/>
    <mergeCell ref="AL30:AM30"/>
    <mergeCell ref="AN30:AO30"/>
    <mergeCell ref="AT28:AU28"/>
    <mergeCell ref="AV28:AW28"/>
    <mergeCell ref="P29:Q29"/>
    <mergeCell ref="R29:S29"/>
    <mergeCell ref="T29:U29"/>
    <mergeCell ref="V29:W29"/>
    <mergeCell ref="X29:Y29"/>
    <mergeCell ref="Z29:AA29"/>
    <mergeCell ref="AB29:AC29"/>
    <mergeCell ref="AD29:AE29"/>
    <mergeCell ref="AF29:AG29"/>
    <mergeCell ref="AH29:AI29"/>
    <mergeCell ref="AJ29:AK29"/>
    <mergeCell ref="AL29:AM29"/>
    <mergeCell ref="AN29:AO29"/>
    <mergeCell ref="AP29:AQ29"/>
    <mergeCell ref="AJ28:AK28"/>
    <mergeCell ref="AL28:AM28"/>
    <mergeCell ref="AN28:AO28"/>
    <mergeCell ref="AP28:AQ28"/>
    <mergeCell ref="AR28:AS28"/>
    <mergeCell ref="Z28:AA28"/>
    <mergeCell ref="AB28:AC28"/>
    <mergeCell ref="AD28:AE28"/>
    <mergeCell ref="AF28:AG28"/>
    <mergeCell ref="AH28:AI28"/>
    <mergeCell ref="P28:Q28"/>
    <mergeCell ref="R28:S28"/>
    <mergeCell ref="T28:U28"/>
    <mergeCell ref="V28:W28"/>
    <mergeCell ref="X28:Y28"/>
    <mergeCell ref="AN27:AO27"/>
    <mergeCell ref="AP27:AQ27"/>
    <mergeCell ref="AR27:AS27"/>
    <mergeCell ref="AT27:AU27"/>
    <mergeCell ref="AV27:AW27"/>
    <mergeCell ref="AP26:AQ26"/>
    <mergeCell ref="AR26:AS26"/>
    <mergeCell ref="AT26:AU26"/>
    <mergeCell ref="AV26:AW26"/>
    <mergeCell ref="P27:Q27"/>
    <mergeCell ref="R27:S27"/>
    <mergeCell ref="T27:U27"/>
    <mergeCell ref="V27:W27"/>
    <mergeCell ref="X27:Y27"/>
    <mergeCell ref="Z27:AA27"/>
    <mergeCell ref="AB27:AC27"/>
    <mergeCell ref="AD27:AE27"/>
    <mergeCell ref="AF27:AG27"/>
    <mergeCell ref="AH27:AI27"/>
    <mergeCell ref="AJ27:AK27"/>
    <mergeCell ref="AL27:AM27"/>
    <mergeCell ref="AR25:AS25"/>
    <mergeCell ref="AT25:AU25"/>
    <mergeCell ref="AV25:AW25"/>
    <mergeCell ref="P26:Q26"/>
    <mergeCell ref="R26:S26"/>
    <mergeCell ref="T26:U26"/>
    <mergeCell ref="V26:W26"/>
    <mergeCell ref="X26:Y26"/>
    <mergeCell ref="Z26:AA26"/>
    <mergeCell ref="AB26:AC26"/>
    <mergeCell ref="AD26:AE26"/>
    <mergeCell ref="AF26:AG26"/>
    <mergeCell ref="AH26:AI26"/>
    <mergeCell ref="AJ26:AK26"/>
    <mergeCell ref="AL26:AM26"/>
    <mergeCell ref="AN26:AO26"/>
    <mergeCell ref="AT24:AU24"/>
    <mergeCell ref="AV24:AW24"/>
    <mergeCell ref="P25:Q25"/>
    <mergeCell ref="R25:S25"/>
    <mergeCell ref="T25:U25"/>
    <mergeCell ref="V25:W25"/>
    <mergeCell ref="X25:Y25"/>
    <mergeCell ref="Z25:AA25"/>
    <mergeCell ref="AB25:AC25"/>
    <mergeCell ref="AD25:AE25"/>
    <mergeCell ref="AF25:AG25"/>
    <mergeCell ref="AH25:AI25"/>
    <mergeCell ref="AJ25:AK25"/>
    <mergeCell ref="AL25:AM25"/>
    <mergeCell ref="AN25:AO25"/>
    <mergeCell ref="AP25:AQ25"/>
    <mergeCell ref="AJ24:AK24"/>
    <mergeCell ref="AL24:AM24"/>
    <mergeCell ref="AN24:AO24"/>
    <mergeCell ref="AP24:AQ24"/>
    <mergeCell ref="AR24:AS24"/>
    <mergeCell ref="Z24:AA24"/>
    <mergeCell ref="AB24:AC24"/>
    <mergeCell ref="AD24:AE24"/>
    <mergeCell ref="AF24:AG24"/>
    <mergeCell ref="AH24:AI24"/>
    <mergeCell ref="P24:Q24"/>
    <mergeCell ref="R24:S24"/>
    <mergeCell ref="T24:U24"/>
    <mergeCell ref="V24:W24"/>
    <mergeCell ref="X24:Y24"/>
    <mergeCell ref="AN23:AO23"/>
    <mergeCell ref="AP23:AQ23"/>
    <mergeCell ref="AR23:AS23"/>
    <mergeCell ref="AT23:AU23"/>
    <mergeCell ref="AV23:AW23"/>
    <mergeCell ref="AP22:AQ22"/>
    <mergeCell ref="AR22:AS22"/>
    <mergeCell ref="AT22:AU22"/>
    <mergeCell ref="AV22:AW22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AR21:AS21"/>
    <mergeCell ref="AT21:AU21"/>
    <mergeCell ref="AV21:AW21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AN22:AO22"/>
    <mergeCell ref="AT20:AU20"/>
    <mergeCell ref="AV20:AW20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I21"/>
    <mergeCell ref="AJ21:AK21"/>
    <mergeCell ref="AL21:AM21"/>
    <mergeCell ref="AN21:AO21"/>
    <mergeCell ref="AP21:AQ21"/>
    <mergeCell ref="AJ20:AK20"/>
    <mergeCell ref="AL20:AM20"/>
    <mergeCell ref="AN20:AO20"/>
    <mergeCell ref="AP20:AQ20"/>
    <mergeCell ref="AR20:AS20"/>
    <mergeCell ref="Z20:AA20"/>
    <mergeCell ref="AB20:AC20"/>
    <mergeCell ref="AD20:AE20"/>
    <mergeCell ref="AF20:AG20"/>
    <mergeCell ref="AH20:AI20"/>
    <mergeCell ref="P20:Q20"/>
    <mergeCell ref="R20:S20"/>
    <mergeCell ref="T20:U20"/>
    <mergeCell ref="V20:W20"/>
    <mergeCell ref="X20:Y20"/>
    <mergeCell ref="AN19:AO19"/>
    <mergeCell ref="AP19:AQ19"/>
    <mergeCell ref="AR19:AS19"/>
    <mergeCell ref="AT19:AU19"/>
    <mergeCell ref="AV19:AW19"/>
    <mergeCell ref="AP18:AQ18"/>
    <mergeCell ref="AR18:AS18"/>
    <mergeCell ref="AT18:AU18"/>
    <mergeCell ref="AV18:AW18"/>
    <mergeCell ref="P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H19:AI19"/>
    <mergeCell ref="AJ19:AK19"/>
    <mergeCell ref="AL19:AM19"/>
    <mergeCell ref="AR17:AS17"/>
    <mergeCell ref="AT17:AU17"/>
    <mergeCell ref="AV17:AW17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AN18:AO18"/>
    <mergeCell ref="AT16:AU16"/>
    <mergeCell ref="AV16:AW16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AJ17:AK17"/>
    <mergeCell ref="AL17:AM17"/>
    <mergeCell ref="AN17:AO17"/>
    <mergeCell ref="AP17:AQ17"/>
    <mergeCell ref="AJ16:AK16"/>
    <mergeCell ref="AL16:AM16"/>
    <mergeCell ref="AN16:AO16"/>
    <mergeCell ref="AP16:AQ16"/>
    <mergeCell ref="AR16:AS16"/>
    <mergeCell ref="Z16:AA16"/>
    <mergeCell ref="AB16:AC16"/>
    <mergeCell ref="AD16:AE16"/>
    <mergeCell ref="AF16:AG16"/>
    <mergeCell ref="AH16:AI16"/>
    <mergeCell ref="P16:Q16"/>
    <mergeCell ref="R16:S16"/>
    <mergeCell ref="T16:U16"/>
    <mergeCell ref="V16:W16"/>
    <mergeCell ref="X16:Y16"/>
    <mergeCell ref="AN15:AO15"/>
    <mergeCell ref="AP15:AQ15"/>
    <mergeCell ref="AR15:AS15"/>
    <mergeCell ref="AT15:AU15"/>
    <mergeCell ref="AV15:AW15"/>
    <mergeCell ref="AP14:AQ14"/>
    <mergeCell ref="AR14:AS14"/>
    <mergeCell ref="AT14:AU14"/>
    <mergeCell ref="AV14:AW14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AR13:AS13"/>
    <mergeCell ref="AT13:AU13"/>
    <mergeCell ref="AV13:AW13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AN14:AO14"/>
    <mergeCell ref="AT12:AU12"/>
    <mergeCell ref="AV12:AW12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AL13:AM13"/>
    <mergeCell ref="AN13:AO13"/>
    <mergeCell ref="AP13:AQ13"/>
    <mergeCell ref="AJ12:AK12"/>
    <mergeCell ref="AL12:AM12"/>
    <mergeCell ref="AN12:AO12"/>
    <mergeCell ref="AP12:AQ12"/>
    <mergeCell ref="AR12:AS12"/>
    <mergeCell ref="Z12:AA12"/>
    <mergeCell ref="AB12:AC12"/>
    <mergeCell ref="AD12:AE12"/>
    <mergeCell ref="AF12:AG12"/>
    <mergeCell ref="AH12:AI12"/>
    <mergeCell ref="P12:Q12"/>
    <mergeCell ref="R12:S12"/>
    <mergeCell ref="T12:U12"/>
    <mergeCell ref="V12:W12"/>
    <mergeCell ref="X12:Y12"/>
    <mergeCell ref="AN11:AO11"/>
    <mergeCell ref="AP11:AQ11"/>
    <mergeCell ref="AR11:AS11"/>
    <mergeCell ref="AT11:AU11"/>
    <mergeCell ref="AV11:AW11"/>
    <mergeCell ref="AP10:AQ10"/>
    <mergeCell ref="AR10:AS10"/>
    <mergeCell ref="AT10:AU10"/>
    <mergeCell ref="AV10:AW10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AR9:AS9"/>
    <mergeCell ref="AT9:AU9"/>
    <mergeCell ref="AV9:AW9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AL10:AM10"/>
    <mergeCell ref="AN10:AO10"/>
    <mergeCell ref="AT8:AU8"/>
    <mergeCell ref="AV8:AW8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AN9:AO9"/>
    <mergeCell ref="AP9:AQ9"/>
    <mergeCell ref="AJ8:AK8"/>
    <mergeCell ref="AL8:AM8"/>
    <mergeCell ref="AN8:AO8"/>
    <mergeCell ref="AP8:AQ8"/>
    <mergeCell ref="AR8:AS8"/>
    <mergeCell ref="Z8:AA8"/>
    <mergeCell ref="AB8:AC8"/>
    <mergeCell ref="AD8:AE8"/>
    <mergeCell ref="AF8:AG8"/>
    <mergeCell ref="AH8:AI8"/>
    <mergeCell ref="P8:Q8"/>
    <mergeCell ref="R8:S8"/>
    <mergeCell ref="T8:U8"/>
    <mergeCell ref="V8:W8"/>
    <mergeCell ref="X8:Y8"/>
    <mergeCell ref="AN7:AO7"/>
    <mergeCell ref="AP7:AQ7"/>
    <mergeCell ref="AR7:AS7"/>
    <mergeCell ref="AT7:AU7"/>
    <mergeCell ref="AV7:AW7"/>
    <mergeCell ref="AP6:AQ6"/>
    <mergeCell ref="AR6:AS6"/>
    <mergeCell ref="AT6:AU6"/>
    <mergeCell ref="AV6:AW6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AR5:AS5"/>
    <mergeCell ref="AT5:AU5"/>
    <mergeCell ref="AV5:AW5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AN6:AO6"/>
    <mergeCell ref="AT4:AU4"/>
    <mergeCell ref="AV4:AW4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AN5:AO5"/>
    <mergeCell ref="AP5:AQ5"/>
    <mergeCell ref="A2:Q2"/>
    <mergeCell ref="R2:S2"/>
    <mergeCell ref="T2:U2"/>
    <mergeCell ref="V2:W2"/>
    <mergeCell ref="X2:AW2"/>
    <mergeCell ref="AJ4:AK4"/>
    <mergeCell ref="AL4:AM4"/>
    <mergeCell ref="AN4:AO4"/>
    <mergeCell ref="AP4:AQ4"/>
    <mergeCell ref="AR4:AS4"/>
    <mergeCell ref="Z4:AA4"/>
    <mergeCell ref="AB4:AC4"/>
    <mergeCell ref="AD4:AE4"/>
    <mergeCell ref="AF4:AG4"/>
    <mergeCell ref="AH4:AI4"/>
    <mergeCell ref="P4:Q4"/>
    <mergeCell ref="R4:S4"/>
    <mergeCell ref="T4:U4"/>
    <mergeCell ref="V4:W4"/>
    <mergeCell ref="X4:Y4"/>
    <mergeCell ref="D3:Q3"/>
    <mergeCell ref="R3:S3"/>
    <mergeCell ref="T3:U3"/>
    <mergeCell ref="V3:W3"/>
    <mergeCell ref="X3:AW3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/>
  <headerFooter alignWithMargins="0">
    <oddFooter>&amp;L&amp;"Arial,Regular"&amp;8 - 2 -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F17"/>
  <sheetViews>
    <sheetView showGridLines="0" topLeftCell="M4" workbookViewId="0">
      <selection activeCell="W13" sqref="W13"/>
    </sheetView>
  </sheetViews>
  <sheetFormatPr defaultRowHeight="15"/>
  <cols>
    <col min="1" max="1" width="16.5703125" customWidth="1"/>
    <col min="2" max="2" width="3.28515625" customWidth="1"/>
    <col min="3" max="3" width="19.28515625" customWidth="1"/>
    <col min="4" max="4" width="14.85546875" customWidth="1"/>
    <col min="5" max="5" width="13.140625" customWidth="1"/>
    <col min="6" max="6" width="15.85546875" customWidth="1"/>
    <col min="7" max="7" width="13.7109375" customWidth="1"/>
    <col min="8" max="8" width="14.7109375" customWidth="1"/>
    <col min="9" max="9" width="14.85546875" customWidth="1"/>
    <col min="10" max="10" width="13" customWidth="1"/>
    <col min="11" max="11" width="13.85546875" customWidth="1"/>
    <col min="12" max="12" width="12.42578125" customWidth="1"/>
    <col min="13" max="13" width="13.7109375" customWidth="1"/>
    <col min="14" max="14" width="14.42578125" customWidth="1"/>
    <col min="15" max="15" width="13" customWidth="1"/>
    <col min="16" max="16" width="15" customWidth="1"/>
    <col min="17" max="17" width="16.7109375" customWidth="1"/>
    <col min="18" max="18" width="4" customWidth="1"/>
    <col min="19" max="19" width="18.42578125" customWidth="1"/>
    <col min="20" max="20" width="16.5703125" customWidth="1"/>
    <col min="21" max="21" width="14.42578125" customWidth="1"/>
    <col min="22" max="22" width="13" customWidth="1"/>
    <col min="23" max="23" width="13.5703125" customWidth="1"/>
    <col min="24" max="24" width="16" customWidth="1"/>
    <col min="25" max="25" width="15.85546875" customWidth="1"/>
    <col min="26" max="26" width="12.7109375" customWidth="1"/>
    <col min="27" max="27" width="12.42578125" customWidth="1"/>
    <col min="28" max="28" width="11.28515625" customWidth="1"/>
    <col min="29" max="29" width="12" customWidth="1"/>
    <col min="30" max="30" width="10.85546875" customWidth="1"/>
    <col min="31" max="31" width="11.85546875" customWidth="1"/>
    <col min="32" max="32" width="14.28515625" customWidth="1"/>
  </cols>
  <sheetData>
    <row r="1" spans="1:32" ht="5.65" customHeight="1"/>
    <row r="2" spans="1:32">
      <c r="A2" s="47" t="s">
        <v>306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3" t="s">
        <v>0</v>
      </c>
      <c r="R2" s="3" t="s">
        <v>0</v>
      </c>
      <c r="S2" s="3" t="s">
        <v>0</v>
      </c>
      <c r="T2" s="49" t="s">
        <v>0</v>
      </c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</row>
    <row r="3" spans="1:32">
      <c r="A3" s="6" t="s">
        <v>0</v>
      </c>
      <c r="B3" s="6" t="s">
        <v>0</v>
      </c>
      <c r="C3" s="6" t="s">
        <v>0</v>
      </c>
      <c r="D3" s="52" t="s">
        <v>15</v>
      </c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4"/>
      <c r="Q3" s="6" t="s">
        <v>0</v>
      </c>
      <c r="R3" s="6" t="s">
        <v>0</v>
      </c>
      <c r="S3" s="6" t="s">
        <v>0</v>
      </c>
      <c r="T3" s="52" t="s">
        <v>16</v>
      </c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4"/>
    </row>
    <row r="4" spans="1:32" ht="136.5">
      <c r="A4" s="7" t="s">
        <v>17</v>
      </c>
      <c r="B4" s="7" t="s">
        <v>18</v>
      </c>
      <c r="C4" s="7" t="s">
        <v>307</v>
      </c>
      <c r="D4" s="2" t="s">
        <v>20</v>
      </c>
      <c r="E4" s="2" t="s">
        <v>21</v>
      </c>
      <c r="F4" s="2" t="s">
        <v>22</v>
      </c>
      <c r="G4" s="2" t="s">
        <v>23</v>
      </c>
      <c r="H4" s="2" t="s">
        <v>24</v>
      </c>
      <c r="I4" s="2" t="s">
        <v>25</v>
      </c>
      <c r="J4" s="2" t="s">
        <v>26</v>
      </c>
      <c r="K4" s="2" t="s">
        <v>27</v>
      </c>
      <c r="L4" s="2" t="s">
        <v>28</v>
      </c>
      <c r="M4" s="2" t="s">
        <v>29</v>
      </c>
      <c r="N4" s="2" t="s">
        <v>30</v>
      </c>
      <c r="O4" s="2" t="s">
        <v>31</v>
      </c>
      <c r="P4" s="2" t="s">
        <v>32</v>
      </c>
      <c r="Q4" s="7" t="s">
        <v>17</v>
      </c>
      <c r="R4" s="7" t="s">
        <v>18</v>
      </c>
      <c r="S4" s="7" t="s">
        <v>307</v>
      </c>
      <c r="T4" s="2" t="s">
        <v>20</v>
      </c>
      <c r="U4" s="2" t="s">
        <v>21</v>
      </c>
      <c r="V4" s="2" t="s">
        <v>22</v>
      </c>
      <c r="W4" s="2" t="s">
        <v>23</v>
      </c>
      <c r="X4" s="2" t="s">
        <v>24</v>
      </c>
      <c r="Y4" s="2" t="s">
        <v>33</v>
      </c>
      <c r="Z4" s="2" t="s">
        <v>26</v>
      </c>
      <c r="AA4" s="2" t="s">
        <v>27</v>
      </c>
      <c r="AB4" s="2" t="s">
        <v>28</v>
      </c>
      <c r="AC4" s="2" t="s">
        <v>29</v>
      </c>
      <c r="AD4" s="2" t="s">
        <v>30</v>
      </c>
      <c r="AE4" s="2" t="s">
        <v>31</v>
      </c>
      <c r="AF4" s="2" t="s">
        <v>32</v>
      </c>
    </row>
    <row r="5" spans="1:32">
      <c r="A5" s="8" t="s">
        <v>34</v>
      </c>
      <c r="B5" s="8" t="s">
        <v>35</v>
      </c>
      <c r="C5" s="8" t="s">
        <v>36</v>
      </c>
      <c r="D5" s="8" t="s">
        <v>37</v>
      </c>
      <c r="E5" s="8" t="s">
        <v>38</v>
      </c>
      <c r="F5" s="8" t="s">
        <v>39</v>
      </c>
      <c r="G5" s="8" t="s">
        <v>40</v>
      </c>
      <c r="H5" s="8" t="s">
        <v>41</v>
      </c>
      <c r="I5" s="8" t="s">
        <v>42</v>
      </c>
      <c r="J5" s="8" t="s">
        <v>43</v>
      </c>
      <c r="K5" s="8" t="s">
        <v>44</v>
      </c>
      <c r="L5" s="8" t="s">
        <v>45</v>
      </c>
      <c r="M5" s="8" t="s">
        <v>46</v>
      </c>
      <c r="N5" s="8" t="s">
        <v>47</v>
      </c>
      <c r="O5" s="8" t="s">
        <v>48</v>
      </c>
      <c r="P5" s="8" t="s">
        <v>49</v>
      </c>
      <c r="Q5" s="8" t="s">
        <v>34</v>
      </c>
      <c r="R5" s="8" t="s">
        <v>35</v>
      </c>
      <c r="S5" s="8" t="s">
        <v>36</v>
      </c>
      <c r="T5" s="8" t="s">
        <v>50</v>
      </c>
      <c r="U5" s="8" t="s">
        <v>51</v>
      </c>
      <c r="V5" s="8" t="s">
        <v>52</v>
      </c>
      <c r="W5" s="8" t="s">
        <v>53</v>
      </c>
      <c r="X5" s="8" t="s">
        <v>54</v>
      </c>
      <c r="Y5" s="8" t="s">
        <v>55</v>
      </c>
      <c r="Z5" s="8" t="s">
        <v>56</v>
      </c>
      <c r="AA5" s="8" t="s">
        <v>57</v>
      </c>
      <c r="AB5" s="8" t="s">
        <v>58</v>
      </c>
      <c r="AC5" s="8" t="s">
        <v>59</v>
      </c>
      <c r="AD5" s="8" t="s">
        <v>60</v>
      </c>
      <c r="AE5" s="8" t="s">
        <v>61</v>
      </c>
      <c r="AF5" s="8" t="s">
        <v>62</v>
      </c>
    </row>
    <row r="6" spans="1:32" ht="42.75">
      <c r="A6" s="9" t="s">
        <v>308</v>
      </c>
      <c r="B6" s="10">
        <v>500</v>
      </c>
      <c r="C6" s="11" t="s">
        <v>64</v>
      </c>
      <c r="D6" s="12">
        <f>F6</f>
        <v>1247747.3699999992</v>
      </c>
      <c r="E6" s="13" t="s">
        <v>65</v>
      </c>
      <c r="F6" s="12">
        <f>O6-G6</f>
        <v>1247747.3699999992</v>
      </c>
      <c r="G6" s="12">
        <v>-513629</v>
      </c>
      <c r="H6" s="13" t="s">
        <v>65</v>
      </c>
      <c r="I6" s="13" t="s">
        <v>65</v>
      </c>
      <c r="J6" s="13" t="s">
        <v>65</v>
      </c>
      <c r="K6" s="13" t="s">
        <v>65</v>
      </c>
      <c r="L6" s="13" t="s">
        <v>65</v>
      </c>
      <c r="M6" s="13" t="s">
        <v>65</v>
      </c>
      <c r="N6" s="13" t="s">
        <v>65</v>
      </c>
      <c r="O6" s="12">
        <f>O7</f>
        <v>734118.36999999918</v>
      </c>
      <c r="P6" s="13" t="s">
        <v>65</v>
      </c>
      <c r="Q6" s="9" t="s">
        <v>309</v>
      </c>
      <c r="R6" s="10">
        <v>500</v>
      </c>
      <c r="S6" s="11" t="s">
        <v>64</v>
      </c>
      <c r="T6" s="12">
        <f>T7</f>
        <v>-516432.94999999937</v>
      </c>
      <c r="U6" s="13" t="s">
        <v>65</v>
      </c>
      <c r="V6" s="12">
        <f>V7</f>
        <v>-516432.94999999937</v>
      </c>
      <c r="W6" s="12">
        <f>W7</f>
        <v>-353117.41000000003</v>
      </c>
      <c r="X6" s="13" t="s">
        <v>65</v>
      </c>
      <c r="Y6" s="13" t="s">
        <v>65</v>
      </c>
      <c r="Z6" s="13" t="s">
        <v>65</v>
      </c>
      <c r="AA6" s="13" t="s">
        <v>65</v>
      </c>
      <c r="AB6" s="13" t="s">
        <v>65</v>
      </c>
      <c r="AC6" s="13" t="s">
        <v>65</v>
      </c>
      <c r="AD6" s="13" t="s">
        <v>65</v>
      </c>
      <c r="AE6" s="12">
        <f>AE7</f>
        <v>-869550.3599999994</v>
      </c>
      <c r="AF6" s="13" t="s">
        <v>65</v>
      </c>
    </row>
    <row r="7" spans="1:32" ht="21.75">
      <c r="A7" s="9" t="s">
        <v>310</v>
      </c>
      <c r="B7" s="10">
        <v>700</v>
      </c>
      <c r="C7" s="11" t="s">
        <v>311</v>
      </c>
      <c r="D7" s="12">
        <f>F7</f>
        <v>1247747.3699999992</v>
      </c>
      <c r="E7" s="13" t="s">
        <v>65</v>
      </c>
      <c r="F7" s="12">
        <f>F6</f>
        <v>1247747.3699999992</v>
      </c>
      <c r="G7" s="12">
        <v>-513629</v>
      </c>
      <c r="H7" s="13" t="s">
        <v>65</v>
      </c>
      <c r="I7" s="13" t="s">
        <v>65</v>
      </c>
      <c r="J7" s="13" t="s">
        <v>65</v>
      </c>
      <c r="K7" s="13" t="s">
        <v>65</v>
      </c>
      <c r="L7" s="13" t="s">
        <v>65</v>
      </c>
      <c r="M7" s="13" t="s">
        <v>65</v>
      </c>
      <c r="N7" s="13" t="s">
        <v>65</v>
      </c>
      <c r="O7" s="12">
        <f>O12+O17</f>
        <v>734118.36999999918</v>
      </c>
      <c r="P7" s="13" t="s">
        <v>65</v>
      </c>
      <c r="Q7" s="9" t="s">
        <v>310</v>
      </c>
      <c r="R7" s="10">
        <v>700</v>
      </c>
      <c r="S7" s="11" t="s">
        <v>311</v>
      </c>
      <c r="T7" s="12">
        <f>V7</f>
        <v>-516432.94999999937</v>
      </c>
      <c r="U7" s="13" t="s">
        <v>65</v>
      </c>
      <c r="V7" s="12">
        <f>AE7-W7</f>
        <v>-516432.94999999937</v>
      </c>
      <c r="W7" s="12">
        <f>W17+W11</f>
        <v>-353117.41000000003</v>
      </c>
      <c r="X7" s="13" t="s">
        <v>65</v>
      </c>
      <c r="Y7" s="13" t="s">
        <v>65</v>
      </c>
      <c r="Z7" s="13" t="s">
        <v>65</v>
      </c>
      <c r="AA7" s="13" t="s">
        <v>65</v>
      </c>
      <c r="AB7" s="13" t="s">
        <v>65</v>
      </c>
      <c r="AC7" s="13" t="s">
        <v>65</v>
      </c>
      <c r="AD7" s="13" t="s">
        <v>65</v>
      </c>
      <c r="AE7" s="12">
        <f>AE17+AE11</f>
        <v>-869550.3599999994</v>
      </c>
      <c r="AF7" s="13" t="s">
        <v>65</v>
      </c>
    </row>
    <row r="8" spans="1:32" ht="32.25">
      <c r="A8" s="9" t="s">
        <v>312</v>
      </c>
      <c r="B8" s="10">
        <v>710</v>
      </c>
      <c r="C8" s="11" t="s">
        <v>313</v>
      </c>
      <c r="D8" s="12">
        <v>-9525100</v>
      </c>
      <c r="E8" s="13" t="s">
        <v>65</v>
      </c>
      <c r="F8" s="12">
        <v>-9525100</v>
      </c>
      <c r="G8" s="12">
        <v>-586929</v>
      </c>
      <c r="H8" s="13" t="s">
        <v>65</v>
      </c>
      <c r="I8" s="13" t="s">
        <v>65</v>
      </c>
      <c r="J8" s="13" t="s">
        <v>65</v>
      </c>
      <c r="K8" s="13" t="s">
        <v>65</v>
      </c>
      <c r="L8" s="13" t="s">
        <v>65</v>
      </c>
      <c r="M8" s="13" t="s">
        <v>65</v>
      </c>
      <c r="N8" s="13" t="s">
        <v>65</v>
      </c>
      <c r="O8" s="12">
        <v>-10112029</v>
      </c>
      <c r="P8" s="13" t="s">
        <v>65</v>
      </c>
      <c r="Q8" s="9" t="s">
        <v>314</v>
      </c>
      <c r="R8" s="10">
        <v>710</v>
      </c>
      <c r="S8" s="11" t="s">
        <v>313</v>
      </c>
      <c r="T8" s="12">
        <v>-7530569.9000000004</v>
      </c>
      <c r="U8" s="13" t="s">
        <v>65</v>
      </c>
      <c r="V8" s="12">
        <f t="shared" ref="V8:W10" si="0">V9</f>
        <v>-6262815.7599999998</v>
      </c>
      <c r="W8" s="12">
        <f t="shared" si="0"/>
        <v>-405229</v>
      </c>
      <c r="X8" s="13" t="s">
        <v>65</v>
      </c>
      <c r="Y8" s="13" t="s">
        <v>65</v>
      </c>
      <c r="Z8" s="13" t="s">
        <v>65</v>
      </c>
      <c r="AA8" s="13" t="s">
        <v>65</v>
      </c>
      <c r="AB8" s="13" t="s">
        <v>65</v>
      </c>
      <c r="AC8" s="13" t="s">
        <v>65</v>
      </c>
      <c r="AD8" s="13" t="s">
        <v>65</v>
      </c>
      <c r="AE8" s="12">
        <f>AE9</f>
        <v>-6668044.7599999998</v>
      </c>
      <c r="AF8" s="13" t="s">
        <v>65</v>
      </c>
    </row>
    <row r="9" spans="1:32" ht="21.75">
      <c r="A9" s="9" t="s">
        <v>315</v>
      </c>
      <c r="B9" s="10">
        <v>710</v>
      </c>
      <c r="C9" s="11" t="s">
        <v>316</v>
      </c>
      <c r="D9" s="12">
        <v>-9525100</v>
      </c>
      <c r="E9" s="13" t="s">
        <v>65</v>
      </c>
      <c r="F9" s="12">
        <v>-9525100</v>
      </c>
      <c r="G9" s="12">
        <v>-586929</v>
      </c>
      <c r="H9" s="13" t="s">
        <v>65</v>
      </c>
      <c r="I9" s="13" t="s">
        <v>65</v>
      </c>
      <c r="J9" s="13" t="s">
        <v>65</v>
      </c>
      <c r="K9" s="13" t="s">
        <v>65</v>
      </c>
      <c r="L9" s="13" t="s">
        <v>65</v>
      </c>
      <c r="M9" s="13" t="s">
        <v>65</v>
      </c>
      <c r="N9" s="13" t="s">
        <v>65</v>
      </c>
      <c r="O9" s="12">
        <v>-10112029</v>
      </c>
      <c r="P9" s="13" t="s">
        <v>65</v>
      </c>
      <c r="Q9" s="9" t="s">
        <v>317</v>
      </c>
      <c r="R9" s="10">
        <v>710</v>
      </c>
      <c r="S9" s="11" t="s">
        <v>316</v>
      </c>
      <c r="T9" s="12">
        <v>-7530569.9000000004</v>
      </c>
      <c r="U9" s="13" t="s">
        <v>65</v>
      </c>
      <c r="V9" s="12">
        <f t="shared" si="0"/>
        <v>-6262815.7599999998</v>
      </c>
      <c r="W9" s="12">
        <f t="shared" si="0"/>
        <v>-405229</v>
      </c>
      <c r="X9" s="13" t="s">
        <v>65</v>
      </c>
      <c r="Y9" s="13" t="s">
        <v>65</v>
      </c>
      <c r="Z9" s="13" t="s">
        <v>65</v>
      </c>
      <c r="AA9" s="13" t="s">
        <v>65</v>
      </c>
      <c r="AB9" s="13" t="s">
        <v>65</v>
      </c>
      <c r="AC9" s="13" t="s">
        <v>65</v>
      </c>
      <c r="AD9" s="13" t="s">
        <v>65</v>
      </c>
      <c r="AE9" s="12">
        <f>AE10</f>
        <v>-6668044.7599999998</v>
      </c>
      <c r="AF9" s="13" t="s">
        <v>65</v>
      </c>
    </row>
    <row r="10" spans="1:32" ht="32.25">
      <c r="A10" s="9" t="s">
        <v>318</v>
      </c>
      <c r="B10" s="10">
        <v>710</v>
      </c>
      <c r="C10" s="11" t="s">
        <v>319</v>
      </c>
      <c r="D10" s="12">
        <v>-9525100</v>
      </c>
      <c r="E10" s="13" t="s">
        <v>65</v>
      </c>
      <c r="F10" s="12">
        <v>-9525100</v>
      </c>
      <c r="G10" s="12">
        <v>-586929</v>
      </c>
      <c r="H10" s="13" t="s">
        <v>65</v>
      </c>
      <c r="I10" s="13" t="s">
        <v>65</v>
      </c>
      <c r="J10" s="13" t="s">
        <v>65</v>
      </c>
      <c r="K10" s="13" t="s">
        <v>65</v>
      </c>
      <c r="L10" s="13" t="s">
        <v>65</v>
      </c>
      <c r="M10" s="13" t="s">
        <v>65</v>
      </c>
      <c r="N10" s="13" t="s">
        <v>65</v>
      </c>
      <c r="O10" s="12">
        <v>-10112029</v>
      </c>
      <c r="P10" s="13" t="s">
        <v>65</v>
      </c>
      <c r="Q10" s="9" t="s">
        <v>318</v>
      </c>
      <c r="R10" s="10">
        <v>710</v>
      </c>
      <c r="S10" s="11" t="s">
        <v>319</v>
      </c>
      <c r="T10" s="12">
        <v>-7530569.9000000004</v>
      </c>
      <c r="U10" s="13" t="s">
        <v>65</v>
      </c>
      <c r="V10" s="12">
        <f t="shared" si="0"/>
        <v>-6262815.7599999998</v>
      </c>
      <c r="W10" s="12">
        <f t="shared" si="0"/>
        <v>-405229</v>
      </c>
      <c r="X10" s="13" t="s">
        <v>65</v>
      </c>
      <c r="Y10" s="13" t="s">
        <v>65</v>
      </c>
      <c r="Z10" s="13" t="s">
        <v>65</v>
      </c>
      <c r="AA10" s="13" t="s">
        <v>65</v>
      </c>
      <c r="AB10" s="13" t="s">
        <v>65</v>
      </c>
      <c r="AC10" s="13" t="s">
        <v>65</v>
      </c>
      <c r="AD10" s="13" t="s">
        <v>65</v>
      </c>
      <c r="AE10" s="12">
        <f>AE11</f>
        <v>-6668044.7599999998</v>
      </c>
      <c r="AF10" s="13" t="s">
        <v>65</v>
      </c>
    </row>
    <row r="11" spans="1:32" ht="32.25">
      <c r="A11" s="9" t="s">
        <v>320</v>
      </c>
      <c r="B11" s="10">
        <v>710</v>
      </c>
      <c r="C11" s="11" t="s">
        <v>321</v>
      </c>
      <c r="D11" s="12">
        <v>-9525100</v>
      </c>
      <c r="E11" s="13" t="s">
        <v>65</v>
      </c>
      <c r="F11" s="12">
        <v>-9525100</v>
      </c>
      <c r="G11" s="12">
        <v>-586929</v>
      </c>
      <c r="H11" s="13" t="s">
        <v>65</v>
      </c>
      <c r="I11" s="13" t="s">
        <v>65</v>
      </c>
      <c r="J11" s="13" t="s">
        <v>65</v>
      </c>
      <c r="K11" s="13" t="s">
        <v>65</v>
      </c>
      <c r="L11" s="13" t="s">
        <v>65</v>
      </c>
      <c r="M11" s="13" t="s">
        <v>65</v>
      </c>
      <c r="N11" s="13" t="s">
        <v>65</v>
      </c>
      <c r="O11" s="12">
        <v>-10112029</v>
      </c>
      <c r="P11" s="13" t="s">
        <v>65</v>
      </c>
      <c r="Q11" s="9" t="s">
        <v>322</v>
      </c>
      <c r="R11" s="10">
        <v>710</v>
      </c>
      <c r="S11" s="11" t="s">
        <v>321</v>
      </c>
      <c r="T11" s="12">
        <f>V11</f>
        <v>-6262815.7599999998</v>
      </c>
      <c r="U11" s="13" t="s">
        <v>65</v>
      </c>
      <c r="V11" s="12">
        <f>AE11-W11</f>
        <v>-6262815.7599999998</v>
      </c>
      <c r="W11" s="12">
        <f>W12</f>
        <v>-405229</v>
      </c>
      <c r="X11" s="13" t="s">
        <v>65</v>
      </c>
      <c r="Y11" s="13" t="s">
        <v>65</v>
      </c>
      <c r="Z11" s="13" t="s">
        <v>65</v>
      </c>
      <c r="AA11" s="13" t="s">
        <v>65</v>
      </c>
      <c r="AB11" s="13" t="s">
        <v>65</v>
      </c>
      <c r="AC11" s="13" t="s">
        <v>65</v>
      </c>
      <c r="AD11" s="13" t="s">
        <v>65</v>
      </c>
      <c r="AE11" s="12">
        <v>-6668044.7599999998</v>
      </c>
      <c r="AF11" s="13" t="s">
        <v>65</v>
      </c>
    </row>
    <row r="12" spans="1:32" ht="42.75">
      <c r="A12" s="9" t="s">
        <v>323</v>
      </c>
      <c r="B12" s="10">
        <v>710</v>
      </c>
      <c r="C12" s="11" t="s">
        <v>324</v>
      </c>
      <c r="D12" s="12">
        <v>-9525100</v>
      </c>
      <c r="E12" s="13" t="s">
        <v>65</v>
      </c>
      <c r="F12" s="12">
        <v>-9525100</v>
      </c>
      <c r="G12" s="12">
        <v>-586929</v>
      </c>
      <c r="H12" s="13" t="s">
        <v>65</v>
      </c>
      <c r="I12" s="13" t="s">
        <v>65</v>
      </c>
      <c r="J12" s="13" t="s">
        <v>65</v>
      </c>
      <c r="K12" s="13" t="s">
        <v>65</v>
      </c>
      <c r="L12" s="13" t="s">
        <v>65</v>
      </c>
      <c r="M12" s="13" t="s">
        <v>65</v>
      </c>
      <c r="N12" s="13" t="s">
        <v>65</v>
      </c>
      <c r="O12" s="12">
        <v>-10112029</v>
      </c>
      <c r="P12" s="13" t="s">
        <v>65</v>
      </c>
      <c r="Q12" s="9" t="s">
        <v>323</v>
      </c>
      <c r="R12" s="10">
        <v>710</v>
      </c>
      <c r="S12" s="11" t="s">
        <v>324</v>
      </c>
      <c r="T12" s="12">
        <f>T11</f>
        <v>-6262815.7599999998</v>
      </c>
      <c r="U12" s="13" t="s">
        <v>65</v>
      </c>
      <c r="V12" s="12">
        <f>V11</f>
        <v>-6262815.7599999998</v>
      </c>
      <c r="W12" s="12">
        <v>-405229</v>
      </c>
      <c r="X12" s="13" t="s">
        <v>65</v>
      </c>
      <c r="Y12" s="13" t="s">
        <v>65</v>
      </c>
      <c r="Z12" s="13" t="s">
        <v>65</v>
      </c>
      <c r="AA12" s="13" t="s">
        <v>65</v>
      </c>
      <c r="AB12" s="13" t="s">
        <v>65</v>
      </c>
      <c r="AC12" s="13" t="s">
        <v>65</v>
      </c>
      <c r="AD12" s="13" t="s">
        <v>65</v>
      </c>
      <c r="AE12" s="12">
        <f>AE11</f>
        <v>-6668044.7599999998</v>
      </c>
      <c r="AF12" s="13" t="s">
        <v>65</v>
      </c>
    </row>
    <row r="13" spans="1:32" ht="32.25">
      <c r="A13" s="9" t="s">
        <v>325</v>
      </c>
      <c r="B13" s="10">
        <v>720</v>
      </c>
      <c r="C13" s="11" t="s">
        <v>326</v>
      </c>
      <c r="D13" s="12">
        <f>D14</f>
        <v>10772847.369999999</v>
      </c>
      <c r="E13" s="13" t="s">
        <v>65</v>
      </c>
      <c r="F13" s="12">
        <f>F14</f>
        <v>10772847.369999999</v>
      </c>
      <c r="G13" s="12">
        <v>73300</v>
      </c>
      <c r="H13" s="13" t="s">
        <v>65</v>
      </c>
      <c r="I13" s="13" t="s">
        <v>65</v>
      </c>
      <c r="J13" s="13" t="s">
        <v>65</v>
      </c>
      <c r="K13" s="13" t="s">
        <v>65</v>
      </c>
      <c r="L13" s="13" t="s">
        <v>65</v>
      </c>
      <c r="M13" s="13" t="s">
        <v>65</v>
      </c>
      <c r="N13" s="13" t="s">
        <v>65</v>
      </c>
      <c r="O13" s="12">
        <f>O14</f>
        <v>10846147.369999999</v>
      </c>
      <c r="P13" s="13" t="s">
        <v>65</v>
      </c>
      <c r="Q13" s="9" t="s">
        <v>327</v>
      </c>
      <c r="R13" s="10">
        <v>720</v>
      </c>
      <c r="S13" s="11" t="s">
        <v>326</v>
      </c>
      <c r="T13" s="12">
        <f>V13</f>
        <v>5746382.8100000005</v>
      </c>
      <c r="U13" s="13" t="s">
        <v>65</v>
      </c>
      <c r="V13" s="12">
        <f t="shared" ref="V13:W16" si="1">V14</f>
        <v>5746382.8100000005</v>
      </c>
      <c r="W13" s="12">
        <f t="shared" si="1"/>
        <v>52111.59</v>
      </c>
      <c r="X13" s="13" t="s">
        <v>65</v>
      </c>
      <c r="Y13" s="13" t="s">
        <v>65</v>
      </c>
      <c r="Z13" s="13" t="s">
        <v>65</v>
      </c>
      <c r="AA13" s="13" t="s">
        <v>65</v>
      </c>
      <c r="AB13" s="13" t="s">
        <v>65</v>
      </c>
      <c r="AC13" s="13" t="s">
        <v>65</v>
      </c>
      <c r="AD13" s="13" t="s">
        <v>65</v>
      </c>
      <c r="AE13" s="12">
        <f>AE14</f>
        <v>5798494.4000000004</v>
      </c>
      <c r="AF13" s="13" t="s">
        <v>65</v>
      </c>
    </row>
    <row r="14" spans="1:32" ht="21.75">
      <c r="A14" s="9" t="s">
        <v>328</v>
      </c>
      <c r="B14" s="10">
        <v>720</v>
      </c>
      <c r="C14" s="11" t="s">
        <v>329</v>
      </c>
      <c r="D14" s="12">
        <f>D15</f>
        <v>10772847.369999999</v>
      </c>
      <c r="E14" s="13" t="s">
        <v>65</v>
      </c>
      <c r="F14" s="12">
        <f>F15</f>
        <v>10772847.369999999</v>
      </c>
      <c r="G14" s="12">
        <v>73300</v>
      </c>
      <c r="H14" s="13" t="s">
        <v>65</v>
      </c>
      <c r="I14" s="13" t="s">
        <v>65</v>
      </c>
      <c r="J14" s="13" t="s">
        <v>65</v>
      </c>
      <c r="K14" s="13" t="s">
        <v>65</v>
      </c>
      <c r="L14" s="13" t="s">
        <v>65</v>
      </c>
      <c r="M14" s="13" t="s">
        <v>65</v>
      </c>
      <c r="N14" s="13" t="s">
        <v>65</v>
      </c>
      <c r="O14" s="12">
        <f>O15</f>
        <v>10846147.369999999</v>
      </c>
      <c r="P14" s="13" t="s">
        <v>65</v>
      </c>
      <c r="Q14" s="9" t="s">
        <v>330</v>
      </c>
      <c r="R14" s="10">
        <v>720</v>
      </c>
      <c r="S14" s="11" t="s">
        <v>329</v>
      </c>
      <c r="T14" s="12">
        <f>V14</f>
        <v>5746382.8100000005</v>
      </c>
      <c r="U14" s="13" t="s">
        <v>65</v>
      </c>
      <c r="V14" s="12">
        <f t="shared" si="1"/>
        <v>5746382.8100000005</v>
      </c>
      <c r="W14" s="12">
        <f t="shared" si="1"/>
        <v>52111.59</v>
      </c>
      <c r="X14" s="13" t="s">
        <v>65</v>
      </c>
      <c r="Y14" s="13" t="s">
        <v>65</v>
      </c>
      <c r="Z14" s="13" t="s">
        <v>65</v>
      </c>
      <c r="AA14" s="13" t="s">
        <v>65</v>
      </c>
      <c r="AB14" s="13" t="s">
        <v>65</v>
      </c>
      <c r="AC14" s="13" t="s">
        <v>65</v>
      </c>
      <c r="AD14" s="13" t="s">
        <v>65</v>
      </c>
      <c r="AE14" s="12">
        <f>AE15</f>
        <v>5798494.4000000004</v>
      </c>
      <c r="AF14" s="13" t="s">
        <v>65</v>
      </c>
    </row>
    <row r="15" spans="1:32" ht="32.25">
      <c r="A15" s="9" t="s">
        <v>331</v>
      </c>
      <c r="B15" s="10">
        <v>720</v>
      </c>
      <c r="C15" s="11" t="s">
        <v>332</v>
      </c>
      <c r="D15" s="12">
        <f>D16</f>
        <v>10772847.369999999</v>
      </c>
      <c r="E15" s="13" t="s">
        <v>65</v>
      </c>
      <c r="F15" s="12">
        <f>F16</f>
        <v>10772847.369999999</v>
      </c>
      <c r="G15" s="12">
        <v>73300</v>
      </c>
      <c r="H15" s="13" t="s">
        <v>65</v>
      </c>
      <c r="I15" s="13" t="s">
        <v>65</v>
      </c>
      <c r="J15" s="13" t="s">
        <v>65</v>
      </c>
      <c r="K15" s="13" t="s">
        <v>65</v>
      </c>
      <c r="L15" s="13" t="s">
        <v>65</v>
      </c>
      <c r="M15" s="13" t="s">
        <v>65</v>
      </c>
      <c r="N15" s="13" t="s">
        <v>65</v>
      </c>
      <c r="O15" s="12">
        <f>O16</f>
        <v>10846147.369999999</v>
      </c>
      <c r="P15" s="13" t="s">
        <v>65</v>
      </c>
      <c r="Q15" s="9" t="s">
        <v>331</v>
      </c>
      <c r="R15" s="10">
        <v>720</v>
      </c>
      <c r="S15" s="11" t="s">
        <v>332</v>
      </c>
      <c r="T15" s="12">
        <f>V15</f>
        <v>5746382.8100000005</v>
      </c>
      <c r="U15" s="13" t="s">
        <v>65</v>
      </c>
      <c r="V15" s="12">
        <f t="shared" si="1"/>
        <v>5746382.8100000005</v>
      </c>
      <c r="W15" s="12">
        <f t="shared" si="1"/>
        <v>52111.59</v>
      </c>
      <c r="X15" s="13" t="s">
        <v>65</v>
      </c>
      <c r="Y15" s="13" t="s">
        <v>65</v>
      </c>
      <c r="Z15" s="13" t="s">
        <v>65</v>
      </c>
      <c r="AA15" s="13" t="s">
        <v>65</v>
      </c>
      <c r="AB15" s="13" t="s">
        <v>65</v>
      </c>
      <c r="AC15" s="13" t="s">
        <v>65</v>
      </c>
      <c r="AD15" s="13" t="s">
        <v>65</v>
      </c>
      <c r="AE15" s="12">
        <f>AE16</f>
        <v>5798494.4000000004</v>
      </c>
      <c r="AF15" s="13" t="s">
        <v>65</v>
      </c>
    </row>
    <row r="16" spans="1:32" ht="32.25">
      <c r="A16" s="9" t="s">
        <v>333</v>
      </c>
      <c r="B16" s="10">
        <v>720</v>
      </c>
      <c r="C16" s="11" t="s">
        <v>334</v>
      </c>
      <c r="D16" s="12">
        <f>D17</f>
        <v>10772847.369999999</v>
      </c>
      <c r="E16" s="13" t="s">
        <v>65</v>
      </c>
      <c r="F16" s="12">
        <f>F17</f>
        <v>10772847.369999999</v>
      </c>
      <c r="G16" s="12">
        <v>73300</v>
      </c>
      <c r="H16" s="13" t="s">
        <v>65</v>
      </c>
      <c r="I16" s="13" t="s">
        <v>65</v>
      </c>
      <c r="J16" s="13" t="s">
        <v>65</v>
      </c>
      <c r="K16" s="13" t="s">
        <v>65</v>
      </c>
      <c r="L16" s="13" t="s">
        <v>65</v>
      </c>
      <c r="M16" s="13" t="s">
        <v>65</v>
      </c>
      <c r="N16" s="13" t="s">
        <v>65</v>
      </c>
      <c r="O16" s="12">
        <f>O17</f>
        <v>10846147.369999999</v>
      </c>
      <c r="P16" s="13" t="s">
        <v>65</v>
      </c>
      <c r="Q16" s="9" t="s">
        <v>335</v>
      </c>
      <c r="R16" s="10">
        <v>720</v>
      </c>
      <c r="S16" s="11" t="s">
        <v>334</v>
      </c>
      <c r="T16" s="12">
        <f>V16</f>
        <v>5746382.8100000005</v>
      </c>
      <c r="U16" s="13" t="s">
        <v>65</v>
      </c>
      <c r="V16" s="12">
        <f t="shared" si="1"/>
        <v>5746382.8100000005</v>
      </c>
      <c r="W16" s="12">
        <f t="shared" si="1"/>
        <v>52111.59</v>
      </c>
      <c r="X16" s="13" t="s">
        <v>65</v>
      </c>
      <c r="Y16" s="13" t="s">
        <v>65</v>
      </c>
      <c r="Z16" s="13" t="s">
        <v>65</v>
      </c>
      <c r="AA16" s="13" t="s">
        <v>65</v>
      </c>
      <c r="AB16" s="13" t="s">
        <v>65</v>
      </c>
      <c r="AC16" s="13" t="s">
        <v>65</v>
      </c>
      <c r="AD16" s="13" t="s">
        <v>65</v>
      </c>
      <c r="AE16" s="12">
        <f>AE17</f>
        <v>5798494.4000000004</v>
      </c>
      <c r="AF16" s="13" t="s">
        <v>65</v>
      </c>
    </row>
    <row r="17" spans="1:32" ht="42.75">
      <c r="A17" s="9" t="s">
        <v>336</v>
      </c>
      <c r="B17" s="10">
        <v>720</v>
      </c>
      <c r="C17" s="11" t="s">
        <v>337</v>
      </c>
      <c r="D17" s="12">
        <f>F17</f>
        <v>10772847.369999999</v>
      </c>
      <c r="E17" s="13" t="s">
        <v>65</v>
      </c>
      <c r="F17" s="12">
        <f>O17-G17</f>
        <v>10772847.369999999</v>
      </c>
      <c r="G17" s="12">
        <v>73300</v>
      </c>
      <c r="H17" s="13" t="s">
        <v>65</v>
      </c>
      <c r="I17" s="13" t="s">
        <v>65</v>
      </c>
      <c r="J17" s="13" t="s">
        <v>65</v>
      </c>
      <c r="K17" s="13" t="s">
        <v>65</v>
      </c>
      <c r="L17" s="13" t="s">
        <v>65</v>
      </c>
      <c r="M17" s="13" t="s">
        <v>65</v>
      </c>
      <c r="N17" s="13" t="s">
        <v>65</v>
      </c>
      <c r="O17" s="12">
        <v>10846147.369999999</v>
      </c>
      <c r="P17" s="13" t="s">
        <v>65</v>
      </c>
      <c r="Q17" s="9" t="s">
        <v>336</v>
      </c>
      <c r="R17" s="10">
        <v>720</v>
      </c>
      <c r="S17" s="11" t="s">
        <v>337</v>
      </c>
      <c r="T17" s="12">
        <f>V17</f>
        <v>5746382.8100000005</v>
      </c>
      <c r="U17" s="13" t="s">
        <v>65</v>
      </c>
      <c r="V17" s="12">
        <f>AE17-W17</f>
        <v>5746382.8100000005</v>
      </c>
      <c r="W17" s="12">
        <v>52111.59</v>
      </c>
      <c r="X17" s="13" t="s">
        <v>65</v>
      </c>
      <c r="Y17" s="13" t="s">
        <v>65</v>
      </c>
      <c r="Z17" s="13" t="s">
        <v>65</v>
      </c>
      <c r="AA17" s="13" t="s">
        <v>65</v>
      </c>
      <c r="AB17" s="13" t="s">
        <v>65</v>
      </c>
      <c r="AC17" s="13" t="s">
        <v>65</v>
      </c>
      <c r="AD17" s="13" t="s">
        <v>65</v>
      </c>
      <c r="AE17" s="12">
        <v>5798494.4000000004</v>
      </c>
      <c r="AF17" s="13" t="s">
        <v>65</v>
      </c>
    </row>
  </sheetData>
  <mergeCells count="4">
    <mergeCell ref="A2:P2"/>
    <mergeCell ref="T2:AF2"/>
    <mergeCell ref="D3:P3"/>
    <mergeCell ref="T3:AF3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/>
  <headerFooter alignWithMargins="0">
    <oddFooter>&amp;L&amp;"Arial,Regular"&amp;8 - 3 -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5"/>
  <sheetViews>
    <sheetView showGridLines="0" tabSelected="1" workbookViewId="0">
      <selection activeCell="F14" sqref="F14:H14"/>
    </sheetView>
  </sheetViews>
  <sheetFormatPr defaultRowHeight="15"/>
  <cols>
    <col min="1" max="1" width="53.85546875" customWidth="1"/>
    <col min="2" max="2" width="13.140625" customWidth="1"/>
    <col min="3" max="3" width="15.85546875" customWidth="1"/>
    <col min="4" max="4" width="13.7109375" customWidth="1"/>
    <col min="5" max="5" width="14.7109375" customWidth="1"/>
    <col min="6" max="6" width="14.85546875" customWidth="1"/>
    <col min="7" max="7" width="13" customWidth="1"/>
    <col min="8" max="8" width="13.85546875" customWidth="1"/>
    <col min="9" max="9" width="12.42578125" customWidth="1"/>
    <col min="10" max="10" width="13.7109375" customWidth="1"/>
    <col min="11" max="11" width="14.42578125" customWidth="1"/>
    <col min="12" max="12" width="27.5703125" customWidth="1"/>
    <col min="13" max="13" width="214.140625" customWidth="1"/>
  </cols>
  <sheetData>
    <row r="1" spans="1:12" ht="4.1500000000000004" customHeight="1"/>
    <row r="2" spans="1:12" ht="17.45" customHeight="1">
      <c r="A2" s="47" t="s">
        <v>338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1:12" ht="17.45" customHeight="1">
      <c r="A3" s="16" t="s">
        <v>0</v>
      </c>
      <c r="B3" s="16" t="s">
        <v>0</v>
      </c>
      <c r="C3" s="76" t="s">
        <v>339</v>
      </c>
      <c r="D3" s="53"/>
      <c r="E3" s="53"/>
      <c r="F3" s="53"/>
      <c r="G3" s="53"/>
      <c r="H3" s="53"/>
      <c r="I3" s="53"/>
      <c r="J3" s="53"/>
      <c r="K3" s="54"/>
      <c r="L3" s="16" t="s">
        <v>0</v>
      </c>
    </row>
    <row r="4" spans="1:12" ht="78.75">
      <c r="A4" s="17" t="s">
        <v>17</v>
      </c>
      <c r="B4" s="17" t="s">
        <v>18</v>
      </c>
      <c r="C4" s="18" t="s">
        <v>24</v>
      </c>
      <c r="D4" s="18" t="s">
        <v>25</v>
      </c>
      <c r="E4" s="18" t="s">
        <v>26</v>
      </c>
      <c r="F4" s="18" t="s">
        <v>27</v>
      </c>
      <c r="G4" s="18" t="s">
        <v>28</v>
      </c>
      <c r="H4" s="18" t="s">
        <v>29</v>
      </c>
      <c r="I4" s="18" t="s">
        <v>30</v>
      </c>
      <c r="J4" s="18" t="s">
        <v>31</v>
      </c>
      <c r="K4" s="18" t="s">
        <v>32</v>
      </c>
      <c r="L4" s="19" t="s">
        <v>340</v>
      </c>
    </row>
    <row r="5" spans="1:12">
      <c r="A5" s="7" t="s">
        <v>34</v>
      </c>
      <c r="B5" s="7" t="s">
        <v>35</v>
      </c>
      <c r="C5" s="2" t="s">
        <v>36</v>
      </c>
      <c r="D5" s="2" t="s">
        <v>37</v>
      </c>
      <c r="E5" s="2" t="s">
        <v>38</v>
      </c>
      <c r="F5" s="2" t="s">
        <v>39</v>
      </c>
      <c r="G5" s="2" t="s">
        <v>40</v>
      </c>
      <c r="H5" s="2" t="s">
        <v>41</v>
      </c>
      <c r="I5" s="2" t="s">
        <v>42</v>
      </c>
      <c r="J5" s="2" t="s">
        <v>43</v>
      </c>
      <c r="K5" s="2" t="s">
        <v>44</v>
      </c>
      <c r="L5" s="7" t="s">
        <v>45</v>
      </c>
    </row>
    <row r="6" spans="1:12">
      <c r="A6" s="20" t="s">
        <v>341</v>
      </c>
      <c r="B6" s="21">
        <v>900</v>
      </c>
      <c r="C6" s="22" t="s">
        <v>65</v>
      </c>
      <c r="D6" s="22" t="s">
        <v>65</v>
      </c>
      <c r="E6" s="22" t="s">
        <v>65</v>
      </c>
      <c r="F6" s="22" t="s">
        <v>65</v>
      </c>
      <c r="G6" s="22" t="s">
        <v>65</v>
      </c>
      <c r="H6" s="23">
        <f>L6</f>
        <v>52111.59</v>
      </c>
      <c r="I6" s="22" t="s">
        <v>65</v>
      </c>
      <c r="J6" s="22" t="s">
        <v>65</v>
      </c>
      <c r="K6" s="22" t="s">
        <v>65</v>
      </c>
      <c r="L6" s="23">
        <v>52111.59</v>
      </c>
    </row>
    <row r="7" spans="1:12">
      <c r="A7" s="20" t="s">
        <v>342</v>
      </c>
      <c r="B7" s="21">
        <v>980</v>
      </c>
      <c r="C7" s="22" t="s">
        <v>65</v>
      </c>
      <c r="D7" s="22" t="s">
        <v>65</v>
      </c>
      <c r="E7" s="22" t="s">
        <v>65</v>
      </c>
      <c r="F7" s="22" t="s">
        <v>65</v>
      </c>
      <c r="G7" s="22" t="s">
        <v>65</v>
      </c>
      <c r="H7" s="23">
        <f>H6</f>
        <v>52111.59</v>
      </c>
      <c r="I7" s="22" t="s">
        <v>65</v>
      </c>
      <c r="J7" s="22" t="s">
        <v>65</v>
      </c>
      <c r="K7" s="22" t="s">
        <v>65</v>
      </c>
      <c r="L7" s="23">
        <f>L6</f>
        <v>52111.59</v>
      </c>
    </row>
    <row r="8" spans="1:12">
      <c r="A8" s="24" t="s">
        <v>158</v>
      </c>
      <c r="B8" s="25">
        <v>984</v>
      </c>
      <c r="C8" s="22" t="s">
        <v>65</v>
      </c>
      <c r="D8" s="22" t="s">
        <v>65</v>
      </c>
      <c r="E8" s="22" t="s">
        <v>65</v>
      </c>
      <c r="F8" s="22" t="s">
        <v>65</v>
      </c>
      <c r="G8" s="22" t="s">
        <v>65</v>
      </c>
      <c r="H8" s="23">
        <f>H7</f>
        <v>52111.59</v>
      </c>
      <c r="I8" s="22" t="s">
        <v>65</v>
      </c>
      <c r="J8" s="22" t="s">
        <v>65</v>
      </c>
      <c r="K8" s="22" t="s">
        <v>65</v>
      </c>
      <c r="L8" s="23">
        <f>L7</f>
        <v>52111.59</v>
      </c>
    </row>
    <row r="9" spans="1:12" ht="0" hidden="1" customHeight="1"/>
    <row r="10" spans="1:12" ht="5.65" customHeight="1"/>
    <row r="11" spans="1:12">
      <c r="A11" s="26"/>
      <c r="B11" s="77" t="s">
        <v>0</v>
      </c>
      <c r="C11" s="78"/>
      <c r="D11" s="78"/>
      <c r="E11" s="26" t="s">
        <v>0</v>
      </c>
      <c r="F11" s="79"/>
      <c r="G11" s="78"/>
      <c r="H11" s="78"/>
    </row>
    <row r="12" spans="1:12" ht="13.15" customHeight="1">
      <c r="A12" s="26" t="s">
        <v>0</v>
      </c>
      <c r="B12" s="80" t="s">
        <v>343</v>
      </c>
      <c r="C12" s="46"/>
      <c r="D12" s="46"/>
      <c r="E12" s="26" t="s">
        <v>0</v>
      </c>
      <c r="F12" s="81" t="s">
        <v>344</v>
      </c>
      <c r="G12" s="46"/>
      <c r="H12" s="46"/>
    </row>
    <row r="13" spans="1:12">
      <c r="A13" s="26"/>
      <c r="B13" s="77" t="s">
        <v>0</v>
      </c>
      <c r="C13" s="78"/>
      <c r="D13" s="78"/>
      <c r="E13" s="26" t="s">
        <v>0</v>
      </c>
      <c r="F13" s="79"/>
      <c r="G13" s="78"/>
      <c r="H13" s="78"/>
    </row>
    <row r="14" spans="1:12" ht="13.15" customHeight="1">
      <c r="A14" s="26" t="s">
        <v>0</v>
      </c>
      <c r="B14" s="80" t="s">
        <v>343</v>
      </c>
      <c r="C14" s="46"/>
      <c r="D14" s="46"/>
      <c r="E14" s="26" t="s">
        <v>0</v>
      </c>
      <c r="F14" s="81" t="s">
        <v>344</v>
      </c>
      <c r="G14" s="46"/>
      <c r="H14" s="46"/>
    </row>
    <row r="15" spans="1:12">
      <c r="A15" s="26" t="s">
        <v>345</v>
      </c>
      <c r="B15" s="80" t="s">
        <v>0</v>
      </c>
      <c r="C15" s="46"/>
      <c r="D15" s="46"/>
      <c r="E15" s="26" t="s">
        <v>0</v>
      </c>
      <c r="F15" s="81" t="s">
        <v>0</v>
      </c>
      <c r="G15" s="46"/>
      <c r="H15" s="46"/>
    </row>
  </sheetData>
  <mergeCells count="12">
    <mergeCell ref="B13:D13"/>
    <mergeCell ref="F13:H13"/>
    <mergeCell ref="B14:D14"/>
    <mergeCell ref="F14:H14"/>
    <mergeCell ref="B15:D15"/>
    <mergeCell ref="F15:H15"/>
    <mergeCell ref="A2:L2"/>
    <mergeCell ref="C3:K3"/>
    <mergeCell ref="B11:D11"/>
    <mergeCell ref="F11:H11"/>
    <mergeCell ref="B12:D12"/>
    <mergeCell ref="F12:H12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/>
  <headerFooter alignWithMargins="0">
    <oddFooter>&amp;L&amp;"Arial,Regular"&amp;8 - 4 -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5"/>
  <sheetViews>
    <sheetView showGridLines="0" workbookViewId="0"/>
  </sheetViews>
  <sheetFormatPr defaultRowHeight="15"/>
  <cols>
    <col min="1" max="1" width="96.5703125" customWidth="1"/>
    <col min="2" max="2" width="56.42578125" customWidth="1"/>
    <col min="3" max="3" width="255" customWidth="1"/>
  </cols>
  <sheetData>
    <row r="1" spans="1:2" ht="10.7" customHeight="1"/>
    <row r="2" spans="1:2" ht="25.5">
      <c r="A2" s="27" t="s">
        <v>346</v>
      </c>
      <c r="B2" s="28" t="s">
        <v>347</v>
      </c>
    </row>
    <row r="3" spans="1:2">
      <c r="A3" s="29" t="s">
        <v>0</v>
      </c>
      <c r="B3" s="29" t="s">
        <v>0</v>
      </c>
    </row>
    <row r="4" spans="1:2" ht="25.5">
      <c r="A4" s="27" t="s">
        <v>348</v>
      </c>
      <c r="B4" s="28" t="s">
        <v>347</v>
      </c>
    </row>
    <row r="5" spans="1:2">
      <c r="A5" s="29" t="s">
        <v>0</v>
      </c>
      <c r="B5" s="29" t="s">
        <v>0</v>
      </c>
    </row>
  </sheetData>
  <pageMargins left="0.196850393700787" right="0.196850393700787" top="0.196850393700787" bottom="0.196850393700787" header="0.196850393700787" footer="0.196850393700787"/>
  <pageSetup paperSize="8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Лист1</vt:lpstr>
      <vt:lpstr>Лист2</vt:lpstr>
      <vt:lpstr>Лист3</vt:lpstr>
      <vt:lpstr>Лист4</vt:lpstr>
      <vt:lpstr>Лист5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buhgalter</dc:creator>
  <cp:lastModifiedBy>buhgalter</cp:lastModifiedBy>
  <dcterms:created xsi:type="dcterms:W3CDTF">2018-11-29T04:51:12Z</dcterms:created>
  <dcterms:modified xsi:type="dcterms:W3CDTF">2018-11-29T11:15:07Z</dcterms:modified>
</cp:coreProperties>
</file>